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0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<sst xmlns="http://schemas.openxmlformats.org/spreadsheetml/2006/main" count="50" uniqueCount="50">
  <si>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</si>
  <si>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</si>
  <si>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</si>
  <si>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</si>
  <si>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</si>
  <si>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</si>
  <si>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</si>
  <si>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</si>
  <si>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</si>
  <si>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</si>
  <si>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</si>
  <si>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http://www.vesid.nysed.gov/specialed/publications/policy/reimbursement608.htm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</si>
  <si>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</si>
  <si>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</si>
  <si>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</si>
  <si>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</si>
  <si>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</si>
  <si>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</si>
  <si>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</si>
  <si>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</si>
  <si>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</si>
  <si>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Full Time Equivalent (FTE) Enrollment of the Student (e.g. 1.0 FTE if services were provided for entire Sept - June  school year, 0.50 FTE for half of the school year, etc…)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</si>
  <si>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</si>
  <si>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</si>
  <si>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</si>
  <si>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</si>
  <si>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</si>
  <si>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</si>
  <si>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</si>
  <si>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</si>
  <si>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</si>
  <si>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</si>
  <si>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</si>
  <si>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</si>
  <si>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</si>
  <si>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NONRESIDENT STUDENTS FOR THE 2009-10 SCHOOL YEAR</t>
  </si>
  <si>
    <t>of actual costs for parentally-placed nonpublic school students receiving services during the 2009-10</t>
  </si>
  <si>
    <t>Enter the Service Level Weighting for the 2009-10 School Year:</t>
  </si>
  <si>
    <t>Enter the Approved Operating Expense per Pupil (See Entry #3 of the 2009-10 PUB output report)</t>
  </si>
  <si>
    <t>Enter the Public Excess Cost Aid Ratio (See Entry #4 of the 2009-10 PUB output report)</t>
  </si>
  <si>
    <t>Increase in Consumer Price Index (CPI) between 2009-10 and 2006-07 plus 1 (See Entry #11 of the 2009-10 PUB output report)</t>
  </si>
  <si>
    <t>Enter the Supplemental Public Excess Cost Aid (SPEC)  (See Entry #9 of the 2009-10 PUB output report)</t>
  </si>
  <si>
    <t>Enter 0 if J above is 0; otherwise, enter the Total Unweighted Resident Students with Disabilities FTEs (See 2009-10 ATT output report: Sum of entries 32, 34, 35, 36, 42, 44, 45, 46, 52, 54, 55 &amp; 56)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</si>
  <si>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</si>
  <si>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</si>
  <si>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</si>
  <si>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>Enter the 2004-05 approved operating expense (AOE) per pupil for 2006-07 aid as of SA0708 (See 2007-08 PUB output report entry #34)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</si>
  <si>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</si>
  <si>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</si>
  <si>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Enter the Public Excess Cost Aid Ratio for 2006-07 aid as of SA0708 (See 2007-08 PUB output report entry #35)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</si>
</sst>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9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1" fillId="2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sid.nysed.gov/specialed/publications/policy/reimbursement608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75" zoomScaleNormal="75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81.140625" style="0" customWidth="1"/>
    <col min="3" max="3" width="1.7109375" style="0" customWidth="1"/>
    <col min="4" max="4" width="10.140625" style="0" bestFit="1" customWidth="1"/>
    <col min="5" max="5" width="1.7109375" style="0" customWidth="1"/>
    <col min="6" max="6" width="10.28125" style="0" customWidth="1"/>
    <col min="7" max="7" width="6.421875" style="0" customWidth="1"/>
  </cols>
  <sheetData>
    <row r="1" ht="15.75">
      <c r="A1" s="7" t="s">
        <v>30</v>
      </c>
    </row>
    <row r="2" ht="15.75">
      <c r="A2" s="7" t="s">
        <v>35</v>
      </c>
    </row>
    <row r="4" spans="1:2" ht="12.75">
      <c r="A4" s="1" t="s">
        <v>31</v>
      </c>
      <c r="B4" s="1"/>
    </row>
    <row r="5" spans="1:2" ht="12.75">
      <c r="A5" s="1" t="s">
        <v>36</v>
      </c>
      <c r="B5" s="1"/>
    </row>
    <row r="6" ht="12.75">
      <c r="A6" s="1" t="s">
        <v>32</v>
      </c>
    </row>
    <row r="7" ht="12.75">
      <c r="A7" s="1" t="s">
        <v>33</v>
      </c>
    </row>
    <row r="8" ht="12.75">
      <c r="A8" s="1" t="s">
        <v>19</v>
      </c>
    </row>
    <row r="9" ht="12.75">
      <c r="A9" s="8" t="s">
        <v>11</v>
      </c>
    </row>
    <row r="10" ht="12.75">
      <c r="A10" s="8"/>
    </row>
    <row r="11" ht="16.5" customHeight="1"/>
    <row r="12" ht="15.75">
      <c r="A12" s="7" t="s">
        <v>0</v>
      </c>
    </row>
    <row r="13" ht="13.5" thickBot="1"/>
    <row r="14" spans="1:5" ht="28.5" customHeight="1" thickBot="1">
      <c r="A14" s="5" t="s">
        <v>1</v>
      </c>
      <c r="B14" s="3" t="s">
        <v>46</v>
      </c>
      <c r="D14" s="11"/>
      <c r="E14" s="4"/>
    </row>
    <row r="15" spans="1:5" ht="12.75" customHeight="1" thickBot="1">
      <c r="A15" s="5"/>
      <c r="B15" s="3"/>
      <c r="D15" s="4"/>
      <c r="E15" s="4"/>
    </row>
    <row r="16" spans="1:5" ht="30" customHeight="1" thickBot="1">
      <c r="A16" s="5" t="s">
        <v>2</v>
      </c>
      <c r="B16" s="3" t="s">
        <v>49</v>
      </c>
      <c r="D16" s="12"/>
      <c r="E16" s="4"/>
    </row>
    <row r="17" spans="1:5" ht="10.5" customHeight="1" thickBot="1">
      <c r="A17" s="5"/>
      <c r="B17" s="3"/>
      <c r="D17" s="4"/>
      <c r="E17" s="4"/>
    </row>
    <row r="18" spans="1:5" ht="25.5" customHeight="1" thickBot="1">
      <c r="A18" s="5" t="s">
        <v>3</v>
      </c>
      <c r="B18" s="3" t="s">
        <v>37</v>
      </c>
      <c r="D18" s="13"/>
      <c r="E18" s="4"/>
    </row>
    <row r="19" spans="1:5" ht="18" customHeight="1">
      <c r="A19" s="5"/>
      <c r="B19" s="3" t="s">
        <v>47</v>
      </c>
      <c r="D19" s="4"/>
      <c r="E19" s="4"/>
    </row>
    <row r="20" spans="1:5" ht="15.75" customHeight="1">
      <c r="A20" s="5"/>
      <c r="B20" s="3" t="s">
        <v>20</v>
      </c>
      <c r="D20" s="4"/>
      <c r="E20" s="4"/>
    </row>
    <row r="21" spans="1:5" ht="25.5" customHeight="1">
      <c r="A21" s="5"/>
      <c r="B21" s="3" t="s">
        <v>48</v>
      </c>
      <c r="D21" s="4"/>
      <c r="E21" s="4"/>
    </row>
    <row r="22" spans="1:5" ht="30.75" customHeight="1">
      <c r="A22" s="5"/>
      <c r="B22" s="19" t="s">
        <v>43</v>
      </c>
      <c r="D22" s="4"/>
      <c r="E22" s="4"/>
    </row>
    <row r="23" spans="1:5" ht="13.5" customHeight="1" thickBot="1">
      <c r="A23" s="5"/>
      <c r="B23" s="18"/>
      <c r="D23" s="4"/>
      <c r="E23" s="4"/>
    </row>
    <row r="24" spans="1:5" ht="38.25" customHeight="1" thickBot="1">
      <c r="A24" s="5" t="s">
        <v>4</v>
      </c>
      <c r="B24" s="3" t="s">
        <v>21</v>
      </c>
      <c r="D24" s="13"/>
      <c r="E24" s="4"/>
    </row>
    <row r="25" spans="1:5" ht="11.25" customHeight="1" thickBot="1">
      <c r="A25" s="5"/>
      <c r="D25" s="4"/>
      <c r="E25" s="4"/>
    </row>
    <row r="26" spans="1:5" ht="42.75" customHeight="1" thickBot="1">
      <c r="A26" s="5" t="s">
        <v>5</v>
      </c>
      <c r="B26" s="3" t="s">
        <v>6</v>
      </c>
      <c r="D26" s="14"/>
      <c r="E26" s="4"/>
    </row>
    <row r="27" ht="12" customHeight="1" thickBot="1">
      <c r="A27" s="5"/>
    </row>
    <row r="28" spans="1:5" ht="30" customHeight="1" thickBot="1">
      <c r="A28" s="5" t="s">
        <v>7</v>
      </c>
      <c r="B28" s="3" t="s">
        <v>38</v>
      </c>
      <c r="D28" s="11"/>
      <c r="E28" s="4"/>
    </row>
    <row r="29" ht="12" customHeight="1" thickBot="1">
      <c r="A29" s="5"/>
    </row>
    <row r="30" spans="1:5" ht="30" customHeight="1" thickBot="1">
      <c r="A30" s="5" t="s">
        <v>8</v>
      </c>
      <c r="B30" s="3" t="s">
        <v>39</v>
      </c>
      <c r="D30" s="12"/>
      <c r="E30" s="4"/>
    </row>
    <row r="31" ht="12" customHeight="1" thickBot="1">
      <c r="A31" s="5"/>
    </row>
    <row r="32" spans="1:5" ht="32.25" customHeight="1" thickBot="1">
      <c r="A32" s="5" t="s">
        <v>9</v>
      </c>
      <c r="B32" s="3" t="s">
        <v>22</v>
      </c>
      <c r="D32" s="11"/>
      <c r="E32" s="4"/>
    </row>
    <row r="33" ht="12" customHeight="1" thickBot="1">
      <c r="A33" s="6"/>
    </row>
    <row r="34" spans="1:5" ht="32.25" customHeight="1" thickBot="1">
      <c r="A34" s="5" t="s">
        <v>10</v>
      </c>
      <c r="B34" s="3" t="s">
        <v>40</v>
      </c>
      <c r="D34" s="17">
        <v>1.102</v>
      </c>
      <c r="E34" s="10"/>
    </row>
    <row r="35" ht="12" customHeight="1" thickBot="1">
      <c r="A35" s="2"/>
    </row>
    <row r="36" spans="1:5" ht="30.75" customHeight="1" thickBot="1">
      <c r="A36" s="2" t="s">
        <v>12</v>
      </c>
      <c r="B36" s="3" t="s">
        <v>41</v>
      </c>
      <c r="D36" s="11"/>
      <c r="E36" s="4"/>
    </row>
    <row r="37" ht="13.5" thickBot="1">
      <c r="A37" s="2"/>
    </row>
    <row r="38" spans="1:5" ht="45" customHeight="1" thickBot="1">
      <c r="A38" s="2" t="s">
        <v>13</v>
      </c>
      <c r="B38" s="3" t="s">
        <v>42</v>
      </c>
      <c r="D38" s="13"/>
      <c r="E38" s="4"/>
    </row>
    <row r="39" ht="12.75">
      <c r="A39" s="2"/>
    </row>
    <row r="40" ht="15.75">
      <c r="A40" s="7" t="s">
        <v>14</v>
      </c>
    </row>
    <row r="41" ht="12.75">
      <c r="A41" s="2"/>
    </row>
    <row r="42" spans="1:2" ht="36" customHeight="1" thickBot="1">
      <c r="A42" s="2">
        <v>1</v>
      </c>
      <c r="B42" s="9" t="s">
        <v>23</v>
      </c>
    </row>
    <row r="43" spans="1:5" ht="15" customHeight="1" thickBot="1">
      <c r="A43" s="2"/>
      <c r="B43" s="9" t="s">
        <v>24</v>
      </c>
      <c r="D43" s="11">
        <f>IF((D14&lt;9250),(D14*D16*D18*D24*D34),(9250*D16*D18*D24*D34))</f>
        <v>0</v>
      </c>
      <c r="E43" s="4"/>
    </row>
    <row r="44" spans="1:4" ht="12.75">
      <c r="A44" s="2"/>
      <c r="B44" s="3"/>
      <c r="D44" s="15"/>
    </row>
    <row r="45" spans="1:4" ht="13.5" thickBot="1">
      <c r="A45" s="2">
        <v>2</v>
      </c>
      <c r="B45" s="3" t="s">
        <v>25</v>
      </c>
      <c r="D45" s="15"/>
    </row>
    <row r="46" spans="1:5" ht="15" customHeight="1" thickBot="1">
      <c r="A46" s="2"/>
      <c r="B46" s="3" t="s">
        <v>45</v>
      </c>
      <c r="D46" s="11">
        <f>IF((D14&lt;9250),(0.5*D14*D16*D24*D26*D34),(0.5*9250*D16*D24*D26*D34))</f>
        <v>0</v>
      </c>
      <c r="E46" s="4"/>
    </row>
    <row r="47" spans="1:5" ht="13.5" customHeight="1">
      <c r="A47" s="2"/>
      <c r="B47" s="3" t="s">
        <v>26</v>
      </c>
      <c r="D47" s="16"/>
      <c r="E47" s="4"/>
    </row>
    <row r="48" spans="1:4" ht="13.5" thickBot="1">
      <c r="A48" s="2"/>
      <c r="D48" s="15"/>
    </row>
    <row r="49" spans="1:5" ht="13.5" thickBot="1">
      <c r="A49" s="2">
        <v>3</v>
      </c>
      <c r="B49" s="3" t="s">
        <v>15</v>
      </c>
      <c r="D49" s="11">
        <f>D43+D46</f>
        <v>0</v>
      </c>
      <c r="E49" s="4"/>
    </row>
    <row r="50" spans="1:4" ht="13.5" thickBot="1">
      <c r="A50" s="2"/>
      <c r="D50" s="15"/>
    </row>
    <row r="51" spans="1:5" ht="13.5" thickBot="1">
      <c r="A51" s="2">
        <v>4</v>
      </c>
      <c r="B51" s="3" t="s">
        <v>27</v>
      </c>
      <c r="D51" s="11">
        <f>IF(((D32-(3*D28))&lt;0),0,(D32-(3*D28)))</f>
        <v>0</v>
      </c>
      <c r="E51" s="4"/>
    </row>
    <row r="52" spans="1:4" ht="13.5" thickBot="1">
      <c r="A52" s="2"/>
      <c r="D52" s="15"/>
    </row>
    <row r="53" spans="1:5" ht="13.5" thickBot="1">
      <c r="A53" s="2">
        <v>5</v>
      </c>
      <c r="B53" s="3" t="s">
        <v>29</v>
      </c>
      <c r="D53" s="11">
        <f>IF(D51&gt;0,D51*D24,0)</f>
        <v>0</v>
      </c>
      <c r="E53" s="4"/>
    </row>
    <row r="54" spans="1:4" ht="12.75">
      <c r="A54" s="2"/>
      <c r="B54" s="3"/>
      <c r="D54" s="15"/>
    </row>
    <row r="55" spans="1:5" ht="13.5" thickBot="1">
      <c r="A55" s="2">
        <v>6</v>
      </c>
      <c r="B55" s="3" t="s">
        <v>34</v>
      </c>
      <c r="D55" s="16"/>
      <c r="E55" s="4"/>
    </row>
    <row r="56" spans="1:5" ht="13.5" thickBot="1">
      <c r="A56" s="2"/>
      <c r="B56" s="3" t="s">
        <v>28</v>
      </c>
      <c r="D56" s="11">
        <f>IF(D53&gt;0,D53*D30,0)</f>
        <v>0</v>
      </c>
      <c r="E56" s="4"/>
    </row>
    <row r="57" spans="1:4" ht="12.75">
      <c r="A57" s="2"/>
      <c r="B57" s="3"/>
      <c r="D57" s="15"/>
    </row>
    <row r="58" spans="1:5" ht="13.5" thickBot="1">
      <c r="A58" s="2">
        <v>7</v>
      </c>
      <c r="B58" s="3" t="s">
        <v>16</v>
      </c>
      <c r="D58" s="16"/>
      <c r="E58" s="4"/>
    </row>
    <row r="59" spans="1:5" ht="13.5" thickBot="1">
      <c r="A59" s="2"/>
      <c r="B59" s="3" t="s">
        <v>44</v>
      </c>
      <c r="D59" s="11">
        <f>+IF(D18&gt;0,IF(D36=0,0,((D36/D38)*D24)),0)</f>
        <v>0</v>
      </c>
      <c r="E59" s="4"/>
    </row>
    <row r="60" spans="1:4" ht="12.75">
      <c r="A60" s="2"/>
      <c r="D60" s="15"/>
    </row>
    <row r="61" spans="1:4" ht="13.5" thickBot="1">
      <c r="A61" s="2">
        <v>8</v>
      </c>
      <c r="B61" s="3" t="s">
        <v>17</v>
      </c>
      <c r="D61" s="15"/>
    </row>
    <row r="62" spans="1:5" ht="13.5" thickBot="1">
      <c r="A62" s="2"/>
      <c r="B62" s="3" t="s">
        <v>18</v>
      </c>
      <c r="D62" s="11">
        <f>D49+D56+D59</f>
        <v>0</v>
      </c>
      <c r="E62" s="4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hyperlinks>
    <hyperlink ref="A9" r:id="rId1" display="http://www.vesid.nysed.gov/specialed/publications/policy/reimbursement608.htm"/>
  </hyperlinks>
  <printOptions/>
  <pageMargins left="0.35" right="0.17" top="0.29" bottom="0.24" header="0.2" footer="0.16"/>
  <pageSetup horizontalDpi="600" verticalDpi="600" orientation="portrait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bjesiolo</dc:creator>
  <cp:keywords/>
  <dc:description/>
  <cp:lastModifiedBy> </cp:lastModifiedBy>
  <cp:lastPrinted>2010-02-08T20:14:59Z</cp:lastPrinted>
  <dcterms:created xsi:type="dcterms:W3CDTF">2009-05-22T18:20:56Z</dcterms:created>
  <dcterms:modified xsi:type="dcterms:W3CDTF">2010-12-16T19:48:35Z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