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105" windowWidth="9690" windowHeight="10140" activeTab="0"/>
  </bookViews>
  <sheets>
    <sheet name="Worksheet" sheetId="1" r:id="rId1"/>
    <sheet name="AOE + Pub Exc Cost Aid Ratio" sheetId="2" r:id="rId2"/>
  </sheets>
  <externalReferences>
    <externalReference r:id="rId5"/>
  </externalReferences>
  <definedNames>
    <definedName name="DATA">'[1]AOE + Pub Exc Cost Aid Ratio'!$A$3:$D$676</definedName>
  </definedNames>
  <calcPr fullCalcOnLoad="1"/>
</workbook>
</file>

<file path=xl/sharedStrings.xml><?xml version="1.0" encoding="utf-8"?>
<sst xmlns="http://schemas.openxmlformats.org/spreadsheetml/2006/main" count="1417" uniqueCount="1417">
  <si>
    <t>Part I:  Data Required for Calculation of Public Excess Cost Aid Attributable</t>
  </si>
  <si>
    <t>A.</t>
  </si>
  <si>
    <t>B.</t>
  </si>
  <si>
    <t>C.</t>
  </si>
  <si>
    <t>D.</t>
  </si>
  <si>
    <t>E.</t>
  </si>
  <si>
    <t>Enter the number 1 ONLY IF service weighting in C. above equals 1.65 AND if the student receives services in a general education classroom for 60% or more of each school day.  Otherwise, enter 0.</t>
  </si>
  <si>
    <t>F.</t>
  </si>
  <si>
    <t>G.</t>
  </si>
  <si>
    <t>H.</t>
  </si>
  <si>
    <t>I.</t>
  </si>
  <si>
    <t>J.</t>
  </si>
  <si>
    <t>K.</t>
  </si>
  <si>
    <t>Part II: Calculation of Public Excess Cost Aid Attributable</t>
  </si>
  <si>
    <t>Public Excess Cost Aid Setaside (Entry 1 + Entry 2):</t>
  </si>
  <si>
    <t>SUPPLEMENTAL PUBLIC EXCESS COST AID:</t>
  </si>
  <si>
    <t xml:space="preserve">GRAND TOTAL PUBLIC EXCESS COST AID: </t>
  </si>
  <si>
    <t>Entry 3 + Entry 6 + Entry 7</t>
  </si>
  <si>
    <t>Education Law Section 3602-c dated June 2008.</t>
  </si>
  <si>
    <t xml:space="preserve">b. Enter .90 for students receiving consultant teacher services or     </t>
  </si>
  <si>
    <t>Enter the 10 Month Annualized Cost of Direct Special Education Services Provided</t>
  </si>
  <si>
    <t xml:space="preserve">Formula Excess Cost Aid Attributable: </t>
  </si>
  <si>
    <t>((Lesser of A or $9,250) x B x C x D x I)</t>
  </si>
  <si>
    <t xml:space="preserve">Integrated Setting Aid Attributable:  </t>
  </si>
  <si>
    <t>Note: This should be $0 for any student for which a 0 was entered in itme E above.)</t>
  </si>
  <si>
    <t>Greater of 0 or [H minus (three x F)]:</t>
  </si>
  <si>
    <t xml:space="preserve">If Entry 5 &gt; 0, Then Entry 5 x G, Else 0 </t>
  </si>
  <si>
    <t>If Entry 4 &gt; 0, then Entry 4 x D, Else 0</t>
  </si>
  <si>
    <t xml:space="preserve">CALCULATION OF PUBLIC EXCESS COST AID ATTRIBUTABLE TO PARENTALLY-PLACED </t>
  </si>
  <si>
    <t xml:space="preserve">The below worksheet is to be used to calculate the Public Excess Cost Aid to be deducted from the billing </t>
  </si>
  <si>
    <t>school year.  For additional information refer to the VESID memo titled Guidance on Reimbursement Claims</t>
  </si>
  <si>
    <t xml:space="preserve">for the Cost of Providing Special Education Services to Parentally-Placed Nonresident Students Pursuant to </t>
  </si>
  <si>
    <t xml:space="preserve">PUBLIC EXCESS HIGH COST AID:  </t>
  </si>
  <si>
    <t>Note:  If student does not meet any of the criteria in a. b. or c. above, then enter 0 for C. and no further calculation is required.</t>
  </si>
  <si>
    <t>If C and J = 0, Then 0, Else [(J divided by K) x D]</t>
  </si>
  <si>
    <t xml:space="preserve">((Lesser of A or $9,250) x .50 x B x D x E x I)     </t>
  </si>
  <si>
    <t xml:space="preserve">a. Enter 1.65 for students receiving services 60% or more of the day, or  </t>
  </si>
  <si>
    <t>c. Enter .90 for students receiving services 20% or more of the school week, but less than 60% of the school day</t>
  </si>
  <si>
    <t>Note: This worksheet can also be used to calculate State Aid attributable to a student with a disability attending a Charter School.</t>
  </si>
  <si>
    <t xml:space="preserve">http://www.p12.nysed.gov/specialed/publications/policy/reimbursement608.htm </t>
  </si>
  <si>
    <t>Enter the Full Time Equivalent (FTE) Enrollment of the Student (e.g. 1.000 FTE if services were provided for entire Sept - June  school year, 0.500 FTE for half of the school year, etc…) to three decimal places.</t>
  </si>
  <si>
    <t>NONRESIDENT AND CHARTER SCHOOL STUDENTS FOR THE 2015-16 SCHOOL YEAR</t>
  </si>
  <si>
    <t>Enter the Approved Operating Expense per Pupil (See Entry #3 of the 2015-16 PUB output report)</t>
  </si>
  <si>
    <t>Enter the Public Excess Cost Aid Ratio (See Entry #4 of the 2015-16 PUB output report)</t>
  </si>
  <si>
    <t>Increase in Consumer Price Index (CPI) between current year and 2006-07 plus 1 (See Entry #11 of the 2015-16 PUB output report)</t>
  </si>
  <si>
    <t>Enter the Supplemental Public Excess Cost Aid (SPEC)  (See Entry #9 of the 2015-16 PUB output report)</t>
  </si>
  <si>
    <t>of actual costs for parentally-placed nonpublic school students receiving services during the 2015-16</t>
  </si>
  <si>
    <t>Enter 0 if J above is 0; otherwise, enter the Total Unweighted Resident Students with Disabilities FTEs (See 2015-16 ATT output report: Sum of entries 32, 34, 35, 36, 42, 44, 45, 46, 52, 54, 55 &amp; 56)</t>
  </si>
  <si>
    <t>94D0(032)</t>
  </si>
  <si>
    <t>94D3(033)</t>
  </si>
  <si>
    <t>DCODE</t>
  </si>
  <si>
    <t>DISTRICT NAME</t>
  </si>
  <si>
    <t>2004-05 APPROVED OPERATING EXPENSE PER PUPIL FOR 2006-07 AID AS OF SA0708</t>
  </si>
  <si>
    <t>PUBLIC EXCESS COST AID RATIO FOR 2006-07 AID AS OF SA0708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</si>
  <si>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</si>
  <si>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</si>
  <si>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</si>
  <si>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</si>
  <si>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</si>
  <si>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</si>
  <si>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</si>
  <si>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</si>
  <si>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</si>
  <si>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</si>
  <si>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</si>
  <si>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</si>
  <si>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</si>
  <si>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</si>
  <si>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</si>
  <si>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</si>
  <si>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</si>
  <si>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</si>
  <si>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</si>
  <si>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</si>
  <si>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</si>
  <si>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</si>
  <si>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</si>
  <si>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</si>
  <si>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</si>
  <si>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</si>
  <si>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</si>
  <si>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</si>
  <si>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</si>
  <si>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</si>
  <si>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</si>
  <si>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</si>
  <si>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</si>
  <si>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</si>
  <si>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</si>
  <si>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</si>
  <si>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</si>
  <si>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</si>
  <si>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</si>
  <si>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</si>
  <si>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</si>
  <si>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</si>
  <si>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</si>
  <si>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</si>
  <si>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</si>
  <si>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</si>
  <si>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</si>
  <si>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</si>
  <si>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</si>
  <si>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</si>
  <si>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</si>
  <si>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</si>
  <si>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</si>
  <si>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</si>
  <si>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</si>
  <si>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</si>
  <si>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</si>
  <si>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</si>
  <si>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</si>
  <si>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</si>
  <si>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</si>
  <si>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</si>
  <si>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</si>
  <si>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</si>
  <si>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</si>
  <si>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</si>
  <si>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</si>
  <si>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</si>
  <si>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</si>
  <si>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</si>
  <si>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</si>
  <si>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</si>
  <si>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</si>
  <si>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</si>
  <si>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</si>
  <si>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</si>
  <si>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</si>
  <si>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</si>
  <si>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</si>
  <si>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</si>
  <si>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</si>
  <si>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</si>
  <si>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</si>
  <si>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</si>
  <si>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</si>
  <si>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</si>
  <si>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</si>
  <si>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</si>
  <si>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</si>
  <si>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</si>
  <si>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</si>
  <si>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</si>
  <si>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</si>
  <si>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</si>
  <si>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</si>
  <si>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</si>
  <si>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</si>
  <si>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</si>
  <si>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</si>
  <si>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</si>
  <si>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</si>
  <si>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</si>
  <si>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</si>
  <si>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</si>
  <si>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</si>
  <si>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</si>
  <si>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</si>
  <si>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</si>
  <si>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</si>
  <si>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</si>
  <si>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</si>
  <si>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</si>
  <si>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</si>
  <si>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</si>
  <si>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</si>
  <si>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</si>
  <si>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</si>
  <si>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</si>
  <si>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</si>
  <si>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</si>
  <si>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</si>
  <si>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</si>
  <si>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</si>
  <si>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</si>
  <si>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</si>
  <si>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</si>
  <si>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</si>
  <si>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</si>
  <si>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</si>
  <si>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</si>
  <si>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</si>
  <si>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</si>
  <si>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</si>
  <si>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</si>
  <si>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</si>
  <si>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</si>
  <si>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</si>
  <si>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</si>
  <si>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</si>
  <si>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</si>
  <si>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</si>
  <si>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</si>
  <si>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</si>
  <si>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</si>
  <si>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</si>
  <si>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</si>
  <si>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</si>
  <si>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</si>
  <si>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</si>
  <si>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</si>
  <si>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</si>
  <si>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</si>
  <si>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</si>
  <si>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</si>
  <si>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</si>
  <si>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</si>
  <si>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</si>
  <si>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</si>
  <si>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</si>
  <si>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</si>
  <si>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</si>
  <si>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</si>
  <si>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</si>
  <si>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</si>
  <si>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</si>
  <si>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</si>
  <si>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</si>
  <si>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</si>
  <si>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</si>
  <si>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</si>
  <si>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</si>
  <si>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</si>
  <si>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</si>
  <si>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</si>
  <si>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</si>
  <si>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</si>
  <si>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</si>
  <si>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</si>
  <si>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</si>
  <si>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</si>
  <si>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</si>
  <si>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</si>
  <si>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</si>
  <si>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</si>
  <si>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</si>
  <si>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</si>
  <si>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</si>
  <si>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</si>
  <si>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</si>
  <si>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</si>
  <si>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</si>
  <si>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</si>
  <si>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</si>
  <si>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</si>
  <si>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</si>
  <si>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</si>
  <si>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</si>
  <si>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</si>
  <si>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</si>
  <si>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</si>
  <si>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</si>
  <si>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</si>
  <si>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</si>
  <si>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</si>
  <si>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</si>
  <si>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</si>
  <si>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</si>
  <si>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</si>
  <si>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</si>
  <si>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</si>
  <si>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</si>
  <si>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</si>
  <si>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</si>
  <si>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</si>
  <si>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</si>
  <si>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</si>
  <si>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</si>
  <si>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</si>
  <si>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</si>
  <si>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</si>
  <si>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</si>
  <si>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</si>
  <si>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</si>
  <si>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</si>
  <si>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</si>
  <si>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</si>
  <si>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</si>
  <si>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</si>
  <si>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</si>
  <si>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</si>
  <si>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</si>
  <si>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</si>
  <si>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</si>
  <si>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</si>
  <si>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</si>
  <si>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</si>
  <si>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</si>
  <si>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</si>
  <si>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</si>
  <si>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</si>
  <si>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</si>
  <si>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</si>
  <si>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</si>
  <si>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</si>
  <si>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</si>
  <si>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</si>
  <si>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</si>
  <si>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</si>
  <si>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</si>
  <si>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</si>
  <si>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</si>
  <si>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</si>
  <si>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</si>
  <si>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</si>
  <si>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</si>
  <si>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</si>
  <si>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</si>
  <si>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</si>
  <si>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</si>
  <si>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</si>
  <si>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</si>
  <si>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</si>
  <si>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</si>
  <si>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</si>
  <si>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</si>
  <si>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</si>
  <si>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</si>
  <si>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</si>
  <si>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</si>
  <si>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</si>
  <si>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</si>
  <si>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</si>
  <si>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</si>
  <si>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</si>
  <si>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</si>
  <si>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</si>
  <si>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</si>
  <si>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</si>
  <si>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</si>
  <si>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</si>
  <si>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</si>
  <si>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</si>
  <si>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</si>
  <si>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</si>
  <si>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</si>
  <si>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</si>
  <si>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</si>
  <si>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</si>
  <si>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</si>
  <si>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</si>
  <si>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</si>
  <si>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</si>
  <si>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</si>
  <si>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</si>
  <si>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</si>
  <si>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</si>
  <si>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</si>
  <si>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</si>
  <si>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</si>
  <si>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</si>
  <si>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</si>
  <si>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</si>
  <si>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</si>
  <si>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</si>
  <si>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</si>
  <si>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</si>
  <si>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</si>
  <si>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</si>
  <si>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</si>
  <si>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</si>
  <si>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</si>
  <si>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</si>
  <si>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</si>
  <si>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</si>
  <si>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150301</t>
  </si>
  <si>
    <t xml:space="preserve">ELIZABETHTOWN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</si>
  <si>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</si>
  <si>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</si>
  <si>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</si>
  <si>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</si>
  <si>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</si>
  <si>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</si>
  <si>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</si>
  <si>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</si>
  <si>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</si>
  <si>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</si>
  <si>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</si>
  <si>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</si>
  <si>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</si>
  <si>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</si>
  <si>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151601</t>
  </si>
  <si>
    <t xml:space="preserve">WESTPORT   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</si>
  <si>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</si>
  <si>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</si>
  <si>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</si>
  <si>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</si>
  <si>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</si>
  <si>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</si>
  <si>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</si>
  <si>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</si>
  <si>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</si>
  <si>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</si>
  <si>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</si>
  <si>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</si>
  <si>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</si>
  <si>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</si>
  <si>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</si>
  <si>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</si>
  <si>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</si>
  <si>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</si>
  <si>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</si>
  <si>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</si>
  <si>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</si>
  <si>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</si>
  <si>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</si>
  <si>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</si>
  <si>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</si>
  <si>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</si>
  <si>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</si>
  <si>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</si>
  <si>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</si>
  <si>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</si>
  <si>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</si>
  <si>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</si>
  <si>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</si>
  <si>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</si>
  <si>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</si>
  <si>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</si>
  <si>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</si>
  <si>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</si>
  <si>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</si>
  <si>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</si>
  <si>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</si>
  <si>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</si>
  <si>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</si>
  <si>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</si>
  <si>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</si>
  <si>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</si>
  <si>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</si>
  <si>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</si>
  <si>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</si>
  <si>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</si>
  <si>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</si>
  <si>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</si>
  <si>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</si>
  <si>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</si>
  <si>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</si>
  <si>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</si>
  <si>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</si>
  <si>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</si>
  <si>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</si>
  <si>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</si>
  <si>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</si>
  <si>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</si>
  <si>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</si>
  <si>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</si>
  <si>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</si>
  <si>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</si>
  <si>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</si>
  <si>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</si>
  <si>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</si>
  <si>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</si>
  <si>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</si>
  <si>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</si>
  <si>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</si>
  <si>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</si>
  <si>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</si>
  <si>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</si>
  <si>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</si>
  <si>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</si>
  <si>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</si>
  <si>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</si>
  <si>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</si>
  <si>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</si>
  <si>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212101</t>
  </si>
  <si>
    <t>CENTRAL VALLEY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</si>
  <si>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</si>
  <si>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</si>
  <si>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</si>
  <si>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</si>
  <si>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</si>
  <si>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</si>
  <si>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</si>
  <si>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</si>
  <si>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</si>
  <si>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</si>
  <si>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</si>
  <si>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</si>
  <si>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</si>
  <si>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</si>
  <si>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</si>
  <si>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</si>
  <si>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</si>
  <si>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</si>
  <si>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</si>
  <si>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</si>
  <si>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</si>
  <si>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</si>
  <si>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</si>
  <si>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</si>
  <si>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</si>
  <si>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</si>
  <si>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</si>
  <si>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</si>
  <si>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</si>
  <si>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</si>
  <si>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</si>
  <si>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</si>
  <si>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</si>
  <si>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</si>
  <si>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</si>
  <si>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</si>
  <si>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</si>
  <si>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</si>
  <si>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</si>
  <si>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</si>
  <si>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</si>
  <si>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</si>
  <si>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</si>
  <si>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</si>
  <si>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</si>
  <si>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</si>
  <si>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</si>
  <si>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</si>
  <si>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</si>
  <si>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</si>
  <si>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</si>
  <si>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</si>
  <si>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</si>
  <si>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</si>
  <si>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</si>
  <si>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</si>
  <si>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</si>
  <si>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</si>
  <si>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</si>
  <si>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</si>
  <si>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</si>
  <si>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</si>
  <si>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</si>
  <si>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</si>
  <si>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</si>
  <si>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</si>
  <si>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</si>
  <si>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</si>
  <si>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</si>
  <si>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</si>
  <si>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</si>
  <si>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</si>
  <si>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</si>
  <si>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</si>
  <si>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</si>
  <si>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</si>
  <si>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</si>
  <si>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</si>
  <si>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</si>
  <si>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</si>
  <si>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</si>
  <si>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</si>
  <si>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</si>
  <si>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</si>
  <si>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</si>
  <si>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</si>
  <si>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</si>
  <si>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</si>
  <si>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</si>
  <si>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</si>
  <si>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</si>
  <si>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</si>
  <si>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</si>
  <si>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</si>
  <si>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</si>
  <si>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</si>
  <si>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</si>
  <si>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</si>
  <si>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</si>
  <si>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</si>
  <si>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</si>
  <si>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</si>
  <si>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</si>
  <si>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</si>
  <si>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</si>
  <si>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</si>
  <si>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</si>
  <si>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</si>
  <si>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</si>
  <si>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</si>
  <si>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</si>
  <si>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</si>
  <si>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271201</t>
  </si>
  <si>
    <t>OPPENHEIM EPHR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</si>
  <si>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</si>
  <si>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</si>
  <si>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</si>
  <si>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</si>
  <si>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</si>
  <si>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</si>
  <si>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</si>
  <si>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</si>
  <si>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</si>
  <si>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</si>
  <si>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</si>
  <si>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</si>
  <si>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</si>
  <si>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</si>
  <si>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</si>
  <si>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</si>
  <si>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</si>
  <si>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</si>
  <si>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</si>
  <si>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</si>
  <si>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</si>
  <si>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</si>
  <si>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</si>
  <si>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</si>
  <si>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</si>
  <si>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</si>
  <si>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</si>
  <si>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</si>
  <si>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</si>
  <si>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</si>
  <si>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</si>
  <si>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</si>
  <si>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</si>
  <si>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</si>
  <si>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</si>
  <si>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</si>
  <si>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</si>
  <si>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</si>
  <si>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</si>
  <si>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</si>
  <si>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</si>
  <si>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</si>
  <si>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</si>
  <si>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</si>
  <si>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</si>
  <si>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</si>
  <si>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</si>
  <si>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</si>
  <si>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</si>
  <si>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</si>
  <si>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</si>
  <si>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</si>
  <si>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</si>
  <si>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</si>
  <si>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</si>
  <si>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</si>
  <si>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</si>
  <si>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</si>
  <si>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</si>
  <si>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</si>
  <si>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</si>
  <si>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</si>
  <si>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</si>
  <si>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</si>
  <si>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</si>
  <si>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</si>
  <si>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</si>
  <si>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</si>
  <si>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</si>
  <si>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</si>
  <si>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</si>
  <si>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</si>
  <si>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</si>
  <si>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</si>
  <si>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</si>
  <si>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</si>
  <si>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</si>
  <si>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</si>
  <si>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</si>
  <si>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</si>
  <si>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</si>
  <si>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</si>
  <si>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</si>
  <si>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</si>
  <si>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</si>
  <si>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</si>
  <si>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</si>
  <si>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</si>
  <si>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</si>
  <si>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</si>
  <si>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</si>
  <si>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</si>
  <si>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</si>
  <si>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</si>
  <si>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</si>
  <si>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</si>
  <si>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</si>
  <si>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</si>
  <si>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</si>
  <si>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</si>
  <si>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</si>
  <si>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</si>
  <si>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</si>
  <si>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</si>
  <si>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</si>
  <si>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</si>
  <si>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</si>
  <si>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</si>
  <si>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</si>
  <si>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</si>
  <si>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</si>
  <si>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</si>
  <si>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</si>
  <si>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</si>
  <si>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</si>
  <si>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</si>
  <si>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</si>
  <si>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</si>
  <si>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</si>
  <si>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</si>
  <si>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</si>
  <si>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</si>
  <si>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</si>
  <si>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</si>
  <si>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</si>
  <si>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</si>
  <si>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</si>
  <si>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</si>
  <si>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</si>
  <si>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</si>
  <si>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</si>
  <si>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</si>
  <si>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</si>
  <si>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</si>
  <si>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</si>
  <si>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</si>
  <si>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</si>
  <si>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</si>
  <si>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</si>
  <si>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</si>
  <si>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</si>
  <si>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</si>
  <si>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</si>
  <si>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</si>
  <si>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</si>
  <si>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</si>
  <si>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</si>
  <si>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</si>
  <si>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</si>
  <si>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</si>
  <si>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</si>
  <si>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</si>
  <si>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</si>
  <si>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</si>
  <si>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</si>
  <si>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</si>
  <si>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</si>
  <si>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</si>
  <si>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</si>
  <si>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</si>
  <si>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</si>
  <si>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</si>
  <si>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</si>
  <si>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</si>
  <si>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</si>
  <si>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</si>
  <si>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</si>
  <si>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</si>
  <si>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</si>
  <si>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</si>
  <si>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</si>
  <si>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</si>
  <si>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</si>
  <si>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</si>
  <si>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</si>
  <si>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</si>
  <si>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</si>
  <si>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</si>
  <si>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</si>
  <si>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</si>
  <si>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</si>
  <si>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</si>
  <si>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</si>
  <si>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</si>
  <si>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</si>
  <si>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</si>
  <si>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</si>
  <si>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</si>
  <si>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</si>
  <si>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</si>
  <si>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</si>
  <si>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</si>
  <si>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</si>
  <si>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</si>
  <si>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</si>
  <si>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</si>
  <si>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</si>
  <si>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</si>
  <si>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</si>
  <si>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</si>
  <si>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</si>
  <si>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</si>
  <si>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</si>
  <si>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</si>
  <si>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</si>
  <si>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</si>
  <si>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</si>
  <si>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</si>
  <si>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</si>
  <si>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</si>
  <si>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</si>
  <si>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</si>
  <si>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</si>
  <si>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</si>
  <si>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</si>
  <si>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</si>
  <si>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</si>
  <si>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</si>
  <si>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</si>
  <si>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</si>
  <si>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</si>
  <si>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</si>
  <si>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</si>
  <si>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</si>
  <si>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</si>
  <si>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</si>
  <si>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</si>
  <si>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</si>
  <si>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</si>
  <si>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</si>
  <si>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</si>
  <si>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</si>
  <si>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</si>
  <si>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</si>
  <si>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</si>
  <si>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</si>
  <si>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</si>
  <si>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</si>
  <si>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</si>
  <si>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</si>
  <si>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</si>
  <si>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</si>
  <si>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</si>
  <si>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</si>
  <si>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</si>
  <si>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</si>
  <si>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</si>
  <si>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</si>
  <si>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</si>
  <si>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</si>
  <si>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</si>
  <si>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</si>
  <si>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</si>
  <si>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</si>
  <si>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</si>
  <si>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</si>
  <si>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</si>
  <si>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</si>
  <si>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</si>
  <si>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</si>
  <si>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</si>
  <si>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</si>
  <si>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</si>
  <si>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</si>
  <si>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</si>
  <si>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</si>
  <si>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</si>
  <si>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</si>
  <si>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</si>
  <si>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</si>
  <si>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</si>
  <si>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</si>
  <si>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</si>
  <si>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</si>
  <si>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</si>
  <si>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</si>
  <si>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</si>
  <si>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</si>
  <si>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</si>
  <si>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</si>
  <si>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</si>
  <si>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</si>
  <si>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</si>
  <si>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</si>
  <si>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</si>
  <si>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</si>
  <si>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</si>
  <si>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</si>
  <si>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</si>
  <si>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</si>
  <si>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</si>
  <si>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</si>
  <si>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</si>
  <si>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</si>
  <si>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</si>
  <si>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</si>
  <si>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</si>
  <si>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</si>
  <si>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</si>
  <si>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</si>
  <si>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</si>
  <si>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</si>
  <si>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</si>
  <si>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</si>
  <si>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</si>
  <si>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</si>
  <si>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</si>
  <si>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</si>
  <si>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</si>
  <si>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</si>
  <si>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</si>
  <si>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</si>
  <si>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</si>
  <si>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</si>
  <si>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</si>
  <si>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</si>
  <si>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</si>
  <si>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</si>
  <si>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</si>
  <si>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</si>
  <si>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</si>
  <si>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</si>
  <si>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</si>
  <si>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</si>
  <si>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</si>
  <si>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</si>
  <si>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</si>
  <si>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</si>
  <si>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</si>
  <si>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</si>
  <si>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</si>
  <si>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</si>
  <si>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</si>
  <si>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</si>
  <si>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</si>
  <si>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</si>
  <si>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</si>
  <si>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</si>
  <si>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</si>
  <si>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</si>
  <si>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</si>
  <si>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</si>
  <si>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</si>
  <si>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</si>
  <si>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</si>
  <si>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</si>
  <si>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</si>
  <si>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</si>
  <si>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</si>
  <si>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</si>
  <si>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</si>
  <si>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</si>
  <si>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</si>
  <si>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</si>
  <si>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</si>
  <si>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</si>
  <si>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</si>
  <si>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</si>
  <si>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</si>
  <si>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</si>
  <si>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</si>
  <si>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</si>
  <si>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</si>
  <si>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</si>
  <si>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</si>
  <si>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</si>
  <si>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</si>
  <si>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</si>
  <si>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</si>
  <si>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</si>
  <si>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</si>
  <si>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</si>
  <si>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</si>
  <si>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</si>
  <si>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</si>
  <si>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</si>
  <si>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</si>
  <si>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</si>
  <si>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</si>
  <si>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</si>
  <si>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</si>
  <si>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</si>
  <si>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</si>
  <si>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</si>
  <si>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</si>
  <si>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</si>
  <si>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</si>
  <si>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</si>
  <si>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</si>
  <si>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</si>
  <si>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</si>
  <si>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</si>
  <si>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</si>
  <si>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</si>
  <si>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</si>
  <si>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</si>
  <si>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</si>
  <si>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</si>
  <si>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</si>
  <si>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</si>
  <si>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</si>
  <si>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</si>
  <si>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</si>
  <si>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</si>
  <si>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</si>
  <si>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</si>
  <si>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</si>
  <si>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</si>
  <si>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</si>
  <si>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</si>
  <si>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</si>
  <si>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</si>
  <si>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</si>
  <si>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</si>
  <si>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</si>
  <si>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</si>
  <si>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</si>
  <si>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</si>
  <si>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</si>
  <si>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</si>
  <si>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</si>
  <si>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</si>
  <si>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</si>
  <si>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</si>
  <si>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</si>
  <si>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</si>
  <si>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</si>
  <si>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</si>
  <si>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</si>
  <si>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</si>
  <si>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</si>
  <si>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</si>
  <si>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</si>
  <si>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</si>
  <si>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</si>
  <si>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</si>
  <si>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</si>
  <si>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</si>
  <si>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</si>
  <si>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</si>
  <si>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</si>
  <si>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</si>
  <si>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</si>
  <si>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</si>
  <si>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</si>
  <si>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</si>
  <si>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</si>
  <si>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</si>
  <si>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</si>
  <si>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</si>
  <si>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</si>
  <si>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</si>
  <si>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</si>
  <si>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</si>
  <si>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</si>
  <si>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</si>
  <si>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</si>
  <si>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</si>
  <si>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</si>
  <si>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</si>
  <si>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</si>
  <si>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</si>
  <si>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</si>
  <si>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</si>
  <si>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</si>
  <si>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</si>
  <si>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</si>
  <si>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</si>
  <si>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</si>
  <si>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</si>
  <si>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</si>
  <si>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</si>
  <si>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</si>
  <si>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</si>
  <si>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</si>
  <si>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</si>
  <si>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</si>
  <si>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</si>
  <si>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</si>
  <si>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</si>
  <si>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</si>
  <si>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</si>
  <si>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</si>
  <si>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</si>
  <si>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</si>
  <si>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</si>
  <si>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</si>
  <si>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</si>
  <si>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</si>
  <si>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</si>
  <si>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</si>
  <si>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</si>
  <si>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</si>
  <si>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</si>
  <si>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</si>
  <si>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</si>
  <si>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</si>
  <si>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</si>
  <si>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</si>
  <si>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</si>
  <si>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</si>
  <si>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</si>
  <si>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</si>
  <si>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</si>
  <si>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</si>
  <si>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</si>
  <si>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</si>
  <si>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</si>
  <si>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</si>
  <si>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</si>
  <si>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</si>
  <si>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</si>
  <si>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</si>
  <si>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</si>
  <si>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</si>
  <si>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</si>
  <si>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</si>
  <si>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</si>
  <si>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</si>
  <si>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</si>
  <si>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</si>
  <si>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</si>
  <si>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</si>
  <si>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</si>
  <si>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</si>
  <si>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</si>
  <si>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</si>
  <si>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</si>
  <si>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</si>
  <si>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</si>
  <si>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</si>
  <si>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</si>
  <si>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</si>
  <si>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</si>
  <si>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</si>
  <si>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</si>
  <si>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</si>
  <si>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</si>
  <si>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</si>
  <si>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</si>
  <si>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</si>
  <si>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</si>
  <si>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</si>
  <si>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</si>
  <si>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</si>
  <si>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</si>
  <si>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</si>
  <si>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</si>
  <si>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</si>
  <si>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</si>
  <si>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</si>
  <si>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</si>
  <si>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</si>
  <si>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</si>
  <si>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</si>
  <si>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</si>
  <si>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</si>
  <si>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</si>
  <si>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</si>
  <si>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</si>
  <si>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</si>
  <si>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</si>
  <si>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</si>
  <si>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</si>
  <si>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</si>
  <si>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</si>
  <si>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</si>
  <si>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</si>
  <si>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</si>
  <si>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</si>
  <si>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</si>
  <si>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</si>
  <si>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</si>
  <si>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</si>
  <si>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</si>
  <si>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</si>
  <si>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</si>
  <si>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</si>
  <si>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</si>
  <si>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</si>
  <si>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</si>
  <si>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</si>
  <si>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</si>
  <si>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</si>
  <si>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</si>
  <si>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</si>
  <si>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</si>
  <si>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</si>
  <si>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</si>
  <si>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</si>
  <si>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</si>
  <si>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</si>
  <si>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</si>
  <si>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</si>
  <si>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</si>
  <si>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</si>
  <si>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</si>
  <si>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</si>
  <si>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</si>
  <si>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</si>
  <si>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</si>
  <si>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</si>
  <si>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</si>
  <si>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</si>
  <si>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</si>
  <si>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</si>
  <si>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</si>
  <si>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</si>
  <si>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</si>
  <si>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</si>
  <si>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</si>
  <si>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</si>
  <si>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</si>
  <si>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</si>
  <si>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</si>
  <si>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</si>
  <si>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</si>
  <si>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</si>
  <si>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</si>
  <si>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</si>
  <si>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</si>
  <si>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</si>
  <si>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</si>
  <si>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</si>
  <si>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</si>
  <si>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</si>
  <si>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</si>
  <si>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</si>
  <si>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</si>
  <si>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</si>
  <si>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</si>
  <si>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</si>
  <si>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</si>
  <si>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</si>
  <si>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</si>
  <si>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</si>
  <si>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</si>
  <si>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</si>
  <si>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</si>
  <si>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</si>
  <si>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</si>
  <si>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</si>
  <si>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</si>
  <si>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</si>
  <si>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</si>
  <si>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</si>
  <si>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</si>
  <si>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</si>
  <si>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</si>
  <si>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</si>
  <si>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</si>
  <si>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</si>
  <si>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</si>
  <si>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</si>
  <si>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</si>
  <si>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</si>
  <si>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</si>
  <si>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</si>
  <si>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</si>
  <si>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</si>
  <si>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</si>
  <si>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</si>
  <si>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</si>
  <si>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</si>
  <si>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</si>
  <si>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</si>
  <si>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</si>
  <si>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</si>
  <si>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</si>
  <si>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</si>
  <si>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</si>
  <si>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</si>
  <si>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</si>
  <si>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</si>
  <si>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</si>
  <si>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</si>
  <si>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</si>
  <si>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</si>
  <si>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</si>
  <si>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</si>
  <si>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</si>
  <si>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</si>
  <si>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</si>
  <si>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</si>
  <si>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</si>
  <si>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</si>
  <si>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</si>
  <si>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</si>
  <si>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</si>
  <si>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</si>
  <si>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</si>
  <si>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</si>
  <si>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</si>
  <si>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</si>
  <si>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</si>
  <si>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</si>
  <si>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</si>
  <si>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</si>
  <si>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</si>
  <si>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</si>
  <si>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</si>
  <si>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</si>
  <si>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</si>
  <si>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</si>
  <si>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</si>
  <si>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</si>
  <si>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</si>
  <si>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</si>
  <si>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</si>
  <si>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</si>
  <si>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</si>
  <si>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</si>
  <si>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</si>
  <si>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</si>
  <si>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</si>
  <si>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</si>
  <si>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</si>
  <si>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</si>
  <si>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</si>
  <si>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</si>
  <si>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</si>
  <si>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</si>
  <si>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</si>
  <si>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</si>
  <si>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</si>
  <si>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</si>
  <si>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</si>
  <si>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</si>
  <si>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</si>
  <si>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</si>
  <si>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</si>
  <si>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</si>
  <si>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</si>
  <si>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</si>
  <si>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</si>
  <si>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</si>
  <si>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</si>
  <si>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</si>
  <si>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</si>
  <si>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</si>
  <si>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</si>
  <si>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</si>
  <si>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</si>
  <si>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</si>
  <si>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</si>
  <si>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</si>
  <si>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</si>
  <si>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</si>
  <si>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</si>
  <si>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</si>
  <si>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</si>
  <si>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</si>
  <si>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</si>
  <si>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</si>
  <si>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</si>
  <si>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</si>
  <si>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</si>
  <si>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</si>
  <si>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</si>
  <si>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</si>
  <si>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</si>
  <si>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</si>
  <si>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</si>
  <si>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</si>
  <si>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</si>
  <si>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</si>
  <si>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</si>
  <si>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</si>
  <si>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</si>
  <si>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</si>
  <si>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</si>
  <si>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</si>
  <si>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</si>
  <si>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</si>
  <si>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</si>
  <si>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</si>
  <si>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</si>
  <si>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</si>
  <si>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</si>
  <si>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</si>
  <si>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</si>
  <si>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</si>
  <si>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</si>
  <si>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</si>
  <si>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</si>
  <si>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</si>
  <si>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</si>
  <si>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</si>
  <si>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</si>
  <si>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</si>
  <si>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</si>
  <si>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</si>
  <si>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</si>
  <si>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</si>
  <si>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</si>
  <si>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</si>
  <si>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</si>
  <si>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</si>
  <si>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</si>
  <si>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</si>
  <si>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</si>
  <si>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</si>
  <si>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</si>
  <si>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</si>
  <si>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</si>
  <si>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</si>
  <si>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</si>
  <si>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</si>
  <si>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</si>
  <si>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</si>
  <si>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</si>
  <si>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</si>
  <si>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</si>
  <si>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</si>
  <si>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</si>
  <si>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</si>
  <si>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</si>
  <si>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</si>
  <si>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</si>
  <si>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</si>
  <si>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SUSPENSE EDITION 4404                                             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</si>
  <si>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</si>
  <si>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</si>
  <si>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</si>
  <si>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</si>
  <si>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E(940032) 00                                                       </t>
  </si>
  <si>
    <t xml:space="preserve"> F(940033) 03                                                       </t>
  </si>
  <si>
    <t>Enter the 2004-05 approved operating expense (AOE) per pupil for 2006-07 aid as of SA0708 (See link above to complete)</t>
  </si>
  <si>
    <t>Enter the Public Excess Cost Aid Ratio for 2006-07 aid as of SA0708 (See link above to complete)</t>
  </si>
  <si>
    <t>Enter the Service Level Weighting for the 2015-16 School Year:</t>
  </si>
  <si>
    <t>To complete items A and B, enter School District BEDS code</t>
  </si>
  <si>
    <t>1. If student does not meet any of the criteria in a. b. or c. above, then enter 0 for C. and no further calculation is required.</t>
  </si>
  <si>
    <t>2.  For a dual enrolled non public school student, only enter a Service Level Weighting in item C. above to calculate excess cost aid attributable when the special education services provided meet the reporting requirements of Section III on Form A (ie. 20% of the day, 60% of the week).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</si>
</sst>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"/>
    <numFmt numFmtId="167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6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53" applyFont="1" applyAlignment="1" applyProtection="1">
      <alignment/>
      <protection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53" applyAlignment="1" applyProtection="1">
      <alignment/>
      <protection/>
    </xf>
    <xf numFmtId="0" fontId="0" fillId="0" borderId="0" xfId="0" applyAlignment="1">
      <alignment/>
    </xf>
    <xf numFmtId="49" fontId="0" fillId="35" borderId="10" xfId="0" applyNumberFormat="1" applyFont="1" applyFill="1" applyBorder="1" applyAlignment="1" applyProtection="1">
      <alignment horizontal="center"/>
      <protection locked="0"/>
    </xf>
    <xf numFmtId="3" fontId="0" fillId="36" borderId="10" xfId="0" applyNumberFormat="1" applyFill="1" applyBorder="1" applyAlignment="1" applyProtection="1">
      <alignment/>
      <protection/>
    </xf>
    <xf numFmtId="167" fontId="0" fillId="36" borderId="10" xfId="0" applyNumberForma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3_201617sy_1216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  <sheetName val="AOE + Pub Exc Cost Aid Ratio"/>
    </sheetNames>
    <sheetDataSet>
      <sheetData sheetId="1">
        <row r="3">
          <cell r="A3" t="str">
            <v>010100</v>
          </cell>
          <cell r="B3" t="str">
            <v>ALBANY        </v>
          </cell>
          <cell r="C3">
            <v>8826</v>
          </cell>
          <cell r="D3">
            <v>0.616</v>
          </cell>
        </row>
        <row r="4">
          <cell r="A4" t="str">
            <v>010201</v>
          </cell>
          <cell r="B4" t="str">
            <v>BERNE KNOX    </v>
          </cell>
          <cell r="C4">
            <v>8629</v>
          </cell>
          <cell r="D4">
            <v>0.62</v>
          </cell>
        </row>
        <row r="5">
          <cell r="A5" t="str">
            <v>010306</v>
          </cell>
          <cell r="B5" t="str">
            <v>BETHLEHEM     </v>
          </cell>
          <cell r="C5">
            <v>8110</v>
          </cell>
          <cell r="D5">
            <v>0.484</v>
          </cell>
        </row>
        <row r="6">
          <cell r="A6" t="str">
            <v>010402</v>
          </cell>
          <cell r="B6" t="str">
            <v>RAVENA COEYMAN</v>
          </cell>
          <cell r="C6">
            <v>9444</v>
          </cell>
          <cell r="D6">
            <v>0.614</v>
          </cell>
        </row>
        <row r="7">
          <cell r="A7" t="str">
            <v>010500</v>
          </cell>
          <cell r="B7" t="str">
            <v>COHOES        </v>
          </cell>
          <cell r="C7">
            <v>8420</v>
          </cell>
          <cell r="D7">
            <v>0.737</v>
          </cell>
        </row>
        <row r="8">
          <cell r="A8" t="str">
            <v>010601</v>
          </cell>
          <cell r="B8" t="str">
            <v>SOUTH COLONIE </v>
          </cell>
          <cell r="C8">
            <v>8394</v>
          </cell>
          <cell r="D8">
            <v>0.494</v>
          </cell>
        </row>
        <row r="9">
          <cell r="A9" t="str">
            <v>010615</v>
          </cell>
          <cell r="B9" t="str">
            <v>MENANDS       </v>
          </cell>
          <cell r="C9">
            <v>13094</v>
          </cell>
          <cell r="D9">
            <v>0.25</v>
          </cell>
        </row>
        <row r="10">
          <cell r="A10" t="str">
            <v>010623</v>
          </cell>
          <cell r="B10" t="str">
            <v>NORTH COLONIE </v>
          </cell>
          <cell r="C10">
            <v>8117</v>
          </cell>
          <cell r="D10">
            <v>0.399</v>
          </cell>
        </row>
        <row r="11">
          <cell r="A11" t="str">
            <v>010701</v>
          </cell>
          <cell r="B11" t="str">
            <v>GREEN ISLAND  </v>
          </cell>
          <cell r="C11">
            <v>8576</v>
          </cell>
          <cell r="D11">
            <v>0.701</v>
          </cell>
        </row>
        <row r="12">
          <cell r="A12" t="str">
            <v>010802</v>
          </cell>
          <cell r="B12" t="str">
            <v>GUILDERLAND   </v>
          </cell>
          <cell r="C12">
            <v>8327</v>
          </cell>
          <cell r="D12">
            <v>0.474</v>
          </cell>
        </row>
        <row r="13">
          <cell r="A13" t="str">
            <v>011003</v>
          </cell>
          <cell r="B13" t="str">
            <v>VOORHEESVILLE </v>
          </cell>
          <cell r="C13">
            <v>8963</v>
          </cell>
          <cell r="D13">
            <v>0.43</v>
          </cell>
        </row>
        <row r="14">
          <cell r="A14" t="str">
            <v>011200</v>
          </cell>
          <cell r="B14" t="str">
            <v>WATERVLIET    </v>
          </cell>
          <cell r="C14">
            <v>6920</v>
          </cell>
          <cell r="D14">
            <v>0.739</v>
          </cell>
        </row>
        <row r="15">
          <cell r="A15" t="str">
            <v>020101</v>
          </cell>
          <cell r="B15" t="str">
            <v>ALFRED ALMOND </v>
          </cell>
          <cell r="C15">
            <v>7672</v>
          </cell>
          <cell r="D15">
            <v>0.719</v>
          </cell>
        </row>
        <row r="16">
          <cell r="A16" t="str">
            <v>020601</v>
          </cell>
          <cell r="B16" t="str">
            <v>ANDOVER       </v>
          </cell>
          <cell r="C16">
            <v>9141</v>
          </cell>
          <cell r="D16">
            <v>0.667</v>
          </cell>
        </row>
        <row r="17">
          <cell r="A17" t="str">
            <v>020702</v>
          </cell>
          <cell r="B17" t="str">
            <v>GENESEE VALLEY</v>
          </cell>
          <cell r="C17">
            <v>7406</v>
          </cell>
          <cell r="D17">
            <v>0.803</v>
          </cell>
        </row>
        <row r="18">
          <cell r="A18" t="str">
            <v>020801</v>
          </cell>
          <cell r="B18" t="str">
            <v>BELFAST       </v>
          </cell>
          <cell r="C18">
            <v>7379</v>
          </cell>
          <cell r="D18">
            <v>0.83</v>
          </cell>
        </row>
        <row r="19">
          <cell r="A19" t="str">
            <v>021102</v>
          </cell>
          <cell r="B19" t="str">
            <v>CANASERAGA    </v>
          </cell>
          <cell r="C19">
            <v>7566</v>
          </cell>
          <cell r="D19">
            <v>0.79</v>
          </cell>
        </row>
        <row r="20">
          <cell r="A20" t="str">
            <v>021601</v>
          </cell>
          <cell r="B20" t="str">
            <v>FRIENDSHIP    </v>
          </cell>
          <cell r="C20">
            <v>8832</v>
          </cell>
          <cell r="D20">
            <v>0.848</v>
          </cell>
        </row>
        <row r="21">
          <cell r="A21" t="str">
            <v>022001</v>
          </cell>
          <cell r="B21" t="str">
            <v>FILLMORE      </v>
          </cell>
          <cell r="C21">
            <v>6587</v>
          </cell>
          <cell r="D21">
            <v>0.808</v>
          </cell>
        </row>
        <row r="22">
          <cell r="A22" t="str">
            <v>022101</v>
          </cell>
          <cell r="B22" t="str">
            <v>WHITESVILLE   </v>
          </cell>
          <cell r="C22">
            <v>7595</v>
          </cell>
          <cell r="D22">
            <v>0.841</v>
          </cell>
        </row>
        <row r="23">
          <cell r="A23" t="str">
            <v>022302</v>
          </cell>
          <cell r="B23" t="str">
            <v>CUBA-RUSHFORD </v>
          </cell>
          <cell r="C23">
            <v>8440</v>
          </cell>
          <cell r="D23">
            <v>0.74</v>
          </cell>
        </row>
        <row r="24">
          <cell r="A24" t="str">
            <v>022401</v>
          </cell>
          <cell r="B24" t="str">
            <v>SCIO          </v>
          </cell>
          <cell r="C24">
            <v>8627</v>
          </cell>
          <cell r="D24">
            <v>0.832</v>
          </cell>
        </row>
        <row r="25">
          <cell r="A25" t="str">
            <v>022601</v>
          </cell>
          <cell r="B25" t="str">
            <v>WELLSVILLE    </v>
          </cell>
          <cell r="C25">
            <v>7554</v>
          </cell>
          <cell r="D25">
            <v>0.735</v>
          </cell>
        </row>
        <row r="26">
          <cell r="A26" t="str">
            <v>022902</v>
          </cell>
          <cell r="B26" t="str">
            <v>BOLIVAR-RICHBG</v>
          </cell>
          <cell r="C26">
            <v>7552</v>
          </cell>
          <cell r="D26">
            <v>0.845</v>
          </cell>
        </row>
        <row r="27">
          <cell r="A27" t="str">
            <v>030101</v>
          </cell>
          <cell r="B27" t="str">
            <v>CHENANGO FORKS</v>
          </cell>
          <cell r="C27">
            <v>7676</v>
          </cell>
          <cell r="D27">
            <v>0.726</v>
          </cell>
        </row>
        <row r="28">
          <cell r="A28" t="str">
            <v>030200</v>
          </cell>
          <cell r="B28" t="str">
            <v>BINGHAMTON    </v>
          </cell>
          <cell r="C28">
            <v>7299</v>
          </cell>
          <cell r="D28">
            <v>0.735</v>
          </cell>
        </row>
        <row r="29">
          <cell r="A29" t="str">
            <v>030501</v>
          </cell>
          <cell r="B29" t="str">
            <v>HARPURSVILLE  </v>
          </cell>
          <cell r="C29">
            <v>6710</v>
          </cell>
          <cell r="D29">
            <v>0.804</v>
          </cell>
        </row>
        <row r="30">
          <cell r="A30" t="str">
            <v>030601</v>
          </cell>
          <cell r="B30" t="str">
            <v>SUSQUEHANNA VA</v>
          </cell>
          <cell r="C30">
            <v>8532</v>
          </cell>
          <cell r="D30">
            <v>0.739</v>
          </cell>
        </row>
        <row r="31">
          <cell r="A31" t="str">
            <v>030701</v>
          </cell>
          <cell r="B31" t="str">
            <v>CHENANGO VALLE</v>
          </cell>
          <cell r="C31">
            <v>8811</v>
          </cell>
          <cell r="D31">
            <v>0.694</v>
          </cell>
        </row>
        <row r="32">
          <cell r="A32" t="str">
            <v>031101</v>
          </cell>
          <cell r="B32" t="str">
            <v>MAINE ENDWELL </v>
          </cell>
          <cell r="C32">
            <v>7591</v>
          </cell>
          <cell r="D32">
            <v>0.717</v>
          </cell>
        </row>
        <row r="33">
          <cell r="A33" t="str">
            <v>031301</v>
          </cell>
          <cell r="B33" t="str">
            <v>DEPOSIT       </v>
          </cell>
          <cell r="C33">
            <v>9376</v>
          </cell>
          <cell r="D33">
            <v>0.665</v>
          </cell>
        </row>
        <row r="34">
          <cell r="A34" t="str">
            <v>031401</v>
          </cell>
          <cell r="B34" t="str">
            <v>WHITNEY POINT </v>
          </cell>
          <cell r="C34">
            <v>7208</v>
          </cell>
          <cell r="D34">
            <v>0.812</v>
          </cell>
        </row>
        <row r="35">
          <cell r="A35" t="str">
            <v>031501</v>
          </cell>
          <cell r="B35" t="str">
            <v>UNION-ENDICOTT</v>
          </cell>
          <cell r="C35">
            <v>8490</v>
          </cell>
          <cell r="D35">
            <v>0.689</v>
          </cell>
        </row>
        <row r="36">
          <cell r="A36" t="str">
            <v>031502</v>
          </cell>
          <cell r="B36" t="str">
            <v>JOHNSON   CITY</v>
          </cell>
          <cell r="C36">
            <v>8718</v>
          </cell>
          <cell r="D36">
            <v>0.689</v>
          </cell>
        </row>
        <row r="37">
          <cell r="A37" t="str">
            <v>031601</v>
          </cell>
          <cell r="B37" t="str">
            <v>VESTAL        </v>
          </cell>
          <cell r="C37">
            <v>8064</v>
          </cell>
          <cell r="D37">
            <v>0.592</v>
          </cell>
        </row>
        <row r="38">
          <cell r="A38" t="str">
            <v>031701</v>
          </cell>
          <cell r="B38" t="str">
            <v>WINDSOR       </v>
          </cell>
          <cell r="C38">
            <v>7441</v>
          </cell>
          <cell r="D38">
            <v>0.765</v>
          </cell>
        </row>
        <row r="39">
          <cell r="A39" t="str">
            <v>040204</v>
          </cell>
          <cell r="B39" t="str">
            <v>WEST VALLEY   </v>
          </cell>
          <cell r="C39">
            <v>9483</v>
          </cell>
          <cell r="D39">
            <v>0.731</v>
          </cell>
        </row>
        <row r="40">
          <cell r="A40" t="str">
            <v>040302</v>
          </cell>
          <cell r="B40" t="str">
            <v>ALLEGANY-LIMES</v>
          </cell>
          <cell r="C40">
            <v>7241</v>
          </cell>
          <cell r="D40">
            <v>0.723</v>
          </cell>
        </row>
        <row r="41">
          <cell r="A41" t="str">
            <v>040901</v>
          </cell>
          <cell r="B41" t="str">
            <v>ELLICOTTVILLE </v>
          </cell>
          <cell r="C41">
            <v>8212</v>
          </cell>
          <cell r="D41">
            <v>0.39</v>
          </cell>
        </row>
        <row r="42">
          <cell r="A42" t="str">
            <v>041101</v>
          </cell>
          <cell r="B42" t="str">
            <v>FRANKLINVILLE </v>
          </cell>
          <cell r="C42">
            <v>7409</v>
          </cell>
          <cell r="D42">
            <v>0.818</v>
          </cell>
        </row>
        <row r="43">
          <cell r="A43" t="str">
            <v>041401</v>
          </cell>
          <cell r="B43" t="str">
            <v>HINSDALE      </v>
          </cell>
          <cell r="C43">
            <v>8524</v>
          </cell>
          <cell r="D43">
            <v>0.788</v>
          </cell>
        </row>
        <row r="44">
          <cell r="A44" t="str">
            <v>042302</v>
          </cell>
          <cell r="B44" t="str">
            <v>CATTARAUGUS-LI</v>
          </cell>
          <cell r="C44">
            <v>8939</v>
          </cell>
          <cell r="D44">
            <v>0.752</v>
          </cell>
        </row>
        <row r="45">
          <cell r="A45" t="str">
            <v>042400</v>
          </cell>
          <cell r="B45" t="str">
            <v>OLEAN         </v>
          </cell>
          <cell r="C45">
            <v>7402</v>
          </cell>
          <cell r="D45">
            <v>0.719</v>
          </cell>
        </row>
        <row r="46">
          <cell r="A46" t="str">
            <v>042801</v>
          </cell>
          <cell r="B46" t="str">
            <v>GOWANDA       </v>
          </cell>
          <cell r="C46">
            <v>7924</v>
          </cell>
          <cell r="D46">
            <v>0.783</v>
          </cell>
        </row>
        <row r="47">
          <cell r="A47" t="str">
            <v>042901</v>
          </cell>
          <cell r="B47" t="str">
            <v>PORTVILLE     </v>
          </cell>
          <cell r="C47">
            <v>6966</v>
          </cell>
          <cell r="D47">
            <v>0.768</v>
          </cell>
        </row>
        <row r="48">
          <cell r="A48" t="str">
            <v>043001</v>
          </cell>
          <cell r="B48" t="str">
            <v>RANDOLPH      </v>
          </cell>
          <cell r="C48">
            <v>7374</v>
          </cell>
          <cell r="D48">
            <v>0.707</v>
          </cell>
        </row>
        <row r="49">
          <cell r="A49" t="str">
            <v>043200</v>
          </cell>
          <cell r="B49" t="str">
            <v>SALAMANCA     </v>
          </cell>
          <cell r="C49">
            <v>7692</v>
          </cell>
          <cell r="D49">
            <v>0.845</v>
          </cell>
        </row>
        <row r="50">
          <cell r="A50" t="str">
            <v>043501</v>
          </cell>
          <cell r="B50" t="str">
            <v>YORKSHRE-PIONE</v>
          </cell>
          <cell r="C50">
            <v>8143</v>
          </cell>
          <cell r="D50">
            <v>0.747</v>
          </cell>
        </row>
        <row r="51">
          <cell r="A51" t="str">
            <v>050100</v>
          </cell>
          <cell r="B51" t="str">
            <v>AUBURN        </v>
          </cell>
          <cell r="C51">
            <v>7243</v>
          </cell>
          <cell r="D51">
            <v>0.706</v>
          </cell>
        </row>
        <row r="52">
          <cell r="A52" t="str">
            <v>050301</v>
          </cell>
          <cell r="B52" t="str">
            <v>WEEDSPORT     </v>
          </cell>
          <cell r="C52">
            <v>7190</v>
          </cell>
          <cell r="D52">
            <v>0.734</v>
          </cell>
        </row>
        <row r="53">
          <cell r="A53" t="str">
            <v>050401</v>
          </cell>
          <cell r="B53" t="str">
            <v>CATO MERIDIAN </v>
          </cell>
          <cell r="C53">
            <v>6479</v>
          </cell>
          <cell r="D53">
            <v>0.77</v>
          </cell>
        </row>
        <row r="54">
          <cell r="A54" t="str">
            <v>050701</v>
          </cell>
          <cell r="B54" t="str">
            <v>SOUTHERN CAYUG</v>
          </cell>
          <cell r="C54">
            <v>9010</v>
          </cell>
          <cell r="D54">
            <v>0.651</v>
          </cell>
        </row>
        <row r="55">
          <cell r="A55" t="str">
            <v>051101</v>
          </cell>
          <cell r="B55" t="str">
            <v>PORT BYRON    </v>
          </cell>
          <cell r="C55">
            <v>7566</v>
          </cell>
          <cell r="D55">
            <v>0.771</v>
          </cell>
        </row>
        <row r="56">
          <cell r="A56" t="str">
            <v>051301</v>
          </cell>
          <cell r="B56" t="str">
            <v>MORAVIA       </v>
          </cell>
          <cell r="C56">
            <v>7239</v>
          </cell>
          <cell r="D56">
            <v>0.713</v>
          </cell>
        </row>
        <row r="57">
          <cell r="A57" t="str">
            <v>051901</v>
          </cell>
          <cell r="B57" t="str">
            <v>UNION SPRINGS </v>
          </cell>
          <cell r="C57">
            <v>7920</v>
          </cell>
          <cell r="D57">
            <v>0.717</v>
          </cell>
        </row>
        <row r="58">
          <cell r="A58" t="str">
            <v>060201</v>
          </cell>
          <cell r="B58" t="str">
            <v>SOUTHWESTERN  </v>
          </cell>
          <cell r="C58">
            <v>7827</v>
          </cell>
          <cell r="D58">
            <v>0.651</v>
          </cell>
        </row>
        <row r="59">
          <cell r="A59" t="str">
            <v>060301</v>
          </cell>
          <cell r="B59" t="str">
            <v>FREWSBURG     </v>
          </cell>
          <cell r="C59">
            <v>6861</v>
          </cell>
          <cell r="D59">
            <v>0.79</v>
          </cell>
        </row>
        <row r="60">
          <cell r="A60" t="str">
            <v>060401</v>
          </cell>
          <cell r="B60" t="str">
            <v>CASSADAGA VALL</v>
          </cell>
          <cell r="C60">
            <v>7677</v>
          </cell>
          <cell r="D60">
            <v>0.795</v>
          </cell>
        </row>
        <row r="61">
          <cell r="A61" t="str">
            <v>060503</v>
          </cell>
          <cell r="B61" t="str">
            <v>CHAUTAUQUA    </v>
          </cell>
          <cell r="C61">
            <v>10882</v>
          </cell>
          <cell r="D61">
            <v>0.282</v>
          </cell>
        </row>
        <row r="62">
          <cell r="A62" t="str">
            <v>060601</v>
          </cell>
          <cell r="B62" t="str">
            <v>PINE VALLEY   </v>
          </cell>
          <cell r="C62">
            <v>8403</v>
          </cell>
          <cell r="D62">
            <v>0.808</v>
          </cell>
        </row>
        <row r="63">
          <cell r="A63" t="str">
            <v>060701</v>
          </cell>
          <cell r="B63" t="str">
            <v>CLYMER        </v>
          </cell>
          <cell r="C63">
            <v>8096</v>
          </cell>
          <cell r="D63">
            <v>0.673</v>
          </cell>
        </row>
        <row r="64">
          <cell r="A64" t="str">
            <v>060800</v>
          </cell>
          <cell r="B64" t="str">
            <v>DUNKIRK       </v>
          </cell>
          <cell r="C64">
            <v>9583</v>
          </cell>
          <cell r="D64">
            <v>0.777</v>
          </cell>
        </row>
        <row r="65">
          <cell r="A65" t="str">
            <v>061001</v>
          </cell>
          <cell r="B65" t="str">
            <v>BEMUS POINT   </v>
          </cell>
          <cell r="C65">
            <v>7680</v>
          </cell>
          <cell r="D65">
            <v>0.578</v>
          </cell>
        </row>
        <row r="66">
          <cell r="A66" t="str">
            <v>061101</v>
          </cell>
          <cell r="B66" t="str">
            <v>FALCONER      </v>
          </cell>
          <cell r="C66">
            <v>7003</v>
          </cell>
          <cell r="D66">
            <v>0.75</v>
          </cell>
        </row>
        <row r="67">
          <cell r="A67" t="str">
            <v>061501</v>
          </cell>
          <cell r="B67" t="str">
            <v>SILVER CREEK  </v>
          </cell>
          <cell r="C67">
            <v>7834</v>
          </cell>
          <cell r="D67">
            <v>0.774</v>
          </cell>
        </row>
        <row r="68">
          <cell r="A68" t="str">
            <v>061503</v>
          </cell>
          <cell r="B68" t="str">
            <v>FORESTVILLE   </v>
          </cell>
          <cell r="C68">
            <v>7375</v>
          </cell>
          <cell r="D68">
            <v>0.738</v>
          </cell>
        </row>
        <row r="69">
          <cell r="A69" t="str">
            <v>061601</v>
          </cell>
          <cell r="B69" t="str">
            <v>PANAMA        </v>
          </cell>
          <cell r="C69">
            <v>8614</v>
          </cell>
          <cell r="D69">
            <v>0.783</v>
          </cell>
        </row>
        <row r="70">
          <cell r="A70" t="str">
            <v>061700</v>
          </cell>
          <cell r="B70" t="str">
            <v>JAMESTOWN     </v>
          </cell>
          <cell r="C70">
            <v>6988</v>
          </cell>
          <cell r="D70">
            <v>0.82</v>
          </cell>
        </row>
        <row r="71">
          <cell r="A71" t="str">
            <v>062201</v>
          </cell>
          <cell r="B71" t="str">
            <v>FREDONIA      </v>
          </cell>
          <cell r="C71">
            <v>8499</v>
          </cell>
          <cell r="D71">
            <v>0.654</v>
          </cell>
        </row>
        <row r="72">
          <cell r="A72" t="str">
            <v>062301</v>
          </cell>
          <cell r="B72" t="str">
            <v>BROCTON       </v>
          </cell>
          <cell r="C72">
            <v>9662</v>
          </cell>
          <cell r="D72">
            <v>0.802</v>
          </cell>
        </row>
        <row r="73">
          <cell r="A73" t="str">
            <v>062401</v>
          </cell>
          <cell r="B73" t="str">
            <v>RIPLEY        </v>
          </cell>
          <cell r="C73">
            <v>9465</v>
          </cell>
          <cell r="D73">
            <v>0.836</v>
          </cell>
        </row>
        <row r="74">
          <cell r="A74" t="str">
            <v>062601</v>
          </cell>
          <cell r="B74" t="str">
            <v>SHERMAN       </v>
          </cell>
          <cell r="C74">
            <v>8250</v>
          </cell>
          <cell r="D74">
            <v>0.78</v>
          </cell>
        </row>
        <row r="75">
          <cell r="A75" t="str">
            <v>062901</v>
          </cell>
          <cell r="B75" t="str">
            <v>WESTFIELD     </v>
          </cell>
          <cell r="C75">
            <v>8156</v>
          </cell>
          <cell r="D75">
            <v>0.74</v>
          </cell>
        </row>
        <row r="76">
          <cell r="A76" t="str">
            <v>070600</v>
          </cell>
          <cell r="B76" t="str">
            <v>ELMIRA        </v>
          </cell>
          <cell r="C76">
            <v>7473</v>
          </cell>
          <cell r="D76">
            <v>0.764</v>
          </cell>
        </row>
        <row r="77">
          <cell r="A77" t="str">
            <v>070901</v>
          </cell>
          <cell r="B77" t="str">
            <v>HORSEHEADS    </v>
          </cell>
          <cell r="C77">
            <v>7387</v>
          </cell>
          <cell r="D77">
            <v>0.637</v>
          </cell>
        </row>
        <row r="78">
          <cell r="A78" t="str">
            <v>070902</v>
          </cell>
          <cell r="B78" t="str">
            <v>ELMIRA HEIGHTS</v>
          </cell>
          <cell r="C78">
            <v>7352</v>
          </cell>
          <cell r="D78">
            <v>0.743</v>
          </cell>
        </row>
        <row r="79">
          <cell r="A79" t="str">
            <v>080101</v>
          </cell>
          <cell r="B79" t="str">
            <v>AFTON         </v>
          </cell>
          <cell r="C79">
            <v>8572</v>
          </cell>
          <cell r="D79">
            <v>0.774</v>
          </cell>
        </row>
        <row r="80">
          <cell r="A80" t="str">
            <v>080201</v>
          </cell>
          <cell r="B80" t="str">
            <v>BAINBRIDGE GUI</v>
          </cell>
          <cell r="C80">
            <v>8026</v>
          </cell>
          <cell r="D80">
            <v>0.759</v>
          </cell>
        </row>
        <row r="81">
          <cell r="A81" t="str">
            <v>080601</v>
          </cell>
          <cell r="B81" t="str">
            <v>GREENE        </v>
          </cell>
          <cell r="C81">
            <v>6682</v>
          </cell>
          <cell r="D81">
            <v>0.786</v>
          </cell>
        </row>
        <row r="82">
          <cell r="A82" t="str">
            <v>081003</v>
          </cell>
          <cell r="B82" t="str">
            <v>UNADILLA      </v>
          </cell>
          <cell r="C82">
            <v>7665</v>
          </cell>
          <cell r="D82">
            <v>0.821</v>
          </cell>
        </row>
        <row r="83">
          <cell r="A83" t="str">
            <v>081200</v>
          </cell>
          <cell r="B83" t="str">
            <v>NORWICH       </v>
          </cell>
          <cell r="C83">
            <v>6716</v>
          </cell>
          <cell r="D83">
            <v>0.761</v>
          </cell>
        </row>
        <row r="84">
          <cell r="A84" t="str">
            <v>081401</v>
          </cell>
          <cell r="B84" t="str">
            <v>GRGETWN-SO OTS</v>
          </cell>
          <cell r="C84">
            <v>9098</v>
          </cell>
          <cell r="D84">
            <v>0.78</v>
          </cell>
        </row>
        <row r="85">
          <cell r="A85" t="str">
            <v>081501</v>
          </cell>
          <cell r="B85" t="str">
            <v>OXFORD        </v>
          </cell>
          <cell r="C85">
            <v>8719</v>
          </cell>
          <cell r="D85">
            <v>0.788</v>
          </cell>
        </row>
        <row r="86">
          <cell r="A86" t="str">
            <v>082001</v>
          </cell>
          <cell r="B86" t="str">
            <v>SHERBURNE EARL</v>
          </cell>
          <cell r="C86">
            <v>7154</v>
          </cell>
          <cell r="D86">
            <v>0.825</v>
          </cell>
        </row>
        <row r="87">
          <cell r="A87" t="str">
            <v>090201</v>
          </cell>
          <cell r="B87" t="str">
            <v>AUSABLE VALLEY</v>
          </cell>
          <cell r="C87">
            <v>8542</v>
          </cell>
          <cell r="D87">
            <v>0.708</v>
          </cell>
        </row>
        <row r="88">
          <cell r="A88" t="str">
            <v>090301</v>
          </cell>
          <cell r="B88" t="str">
            <v>BEEKMANTOWN   </v>
          </cell>
          <cell r="C88">
            <v>8480</v>
          </cell>
          <cell r="D88">
            <v>0.674</v>
          </cell>
        </row>
        <row r="89">
          <cell r="A89" t="str">
            <v>090501</v>
          </cell>
          <cell r="B89" t="str">
            <v>NORTHEASTERN  </v>
          </cell>
          <cell r="C89">
            <v>7699</v>
          </cell>
          <cell r="D89">
            <v>0.735</v>
          </cell>
        </row>
        <row r="90">
          <cell r="A90" t="str">
            <v>090601</v>
          </cell>
          <cell r="B90" t="str">
            <v>CHAZY         </v>
          </cell>
          <cell r="C90">
            <v>8272</v>
          </cell>
          <cell r="D90">
            <v>0.686</v>
          </cell>
        </row>
        <row r="91">
          <cell r="A91" t="str">
            <v>090901</v>
          </cell>
          <cell r="B91" t="str">
            <v>NORTHRN ADIRON</v>
          </cell>
          <cell r="C91">
            <v>7688</v>
          </cell>
          <cell r="D91">
            <v>0.766</v>
          </cell>
        </row>
        <row r="92">
          <cell r="A92" t="str">
            <v>091101</v>
          </cell>
          <cell r="B92" t="str">
            <v>PERU          </v>
          </cell>
          <cell r="C92">
            <v>8033</v>
          </cell>
          <cell r="D92">
            <v>0.735</v>
          </cell>
        </row>
        <row r="93">
          <cell r="A93" t="str">
            <v>091200</v>
          </cell>
          <cell r="B93" t="str">
            <v>PLATTSBURGH   </v>
          </cell>
          <cell r="C93">
            <v>9707</v>
          </cell>
          <cell r="D93">
            <v>0.622</v>
          </cell>
        </row>
        <row r="94">
          <cell r="A94" t="str">
            <v>091402</v>
          </cell>
          <cell r="B94" t="str">
            <v>SARANAC       </v>
          </cell>
          <cell r="C94">
            <v>7367</v>
          </cell>
          <cell r="D94">
            <v>0.752</v>
          </cell>
        </row>
        <row r="95">
          <cell r="A95" t="str">
            <v>100501</v>
          </cell>
          <cell r="B95" t="str">
            <v>COPAKE-TACONIC</v>
          </cell>
          <cell r="C95">
            <v>8973</v>
          </cell>
          <cell r="D95">
            <v>0.504</v>
          </cell>
        </row>
        <row r="96">
          <cell r="A96" t="str">
            <v>100902</v>
          </cell>
          <cell r="B96" t="str">
            <v>GERMANTOWN    </v>
          </cell>
          <cell r="C96">
            <v>9200</v>
          </cell>
          <cell r="D96">
            <v>0.528</v>
          </cell>
        </row>
        <row r="97">
          <cell r="A97" t="str">
            <v>101001</v>
          </cell>
          <cell r="B97" t="str">
            <v>CHATHAM       </v>
          </cell>
          <cell r="C97">
            <v>8943</v>
          </cell>
          <cell r="D97">
            <v>0.402</v>
          </cell>
        </row>
        <row r="98">
          <cell r="A98" t="str">
            <v>101300</v>
          </cell>
          <cell r="B98" t="str">
            <v>HUDSON        </v>
          </cell>
          <cell r="C98">
            <v>9036</v>
          </cell>
          <cell r="D98">
            <v>0.657</v>
          </cell>
        </row>
        <row r="99">
          <cell r="A99" t="str">
            <v>101401</v>
          </cell>
          <cell r="B99" t="str">
            <v>KINDERHOOK    </v>
          </cell>
          <cell r="C99">
            <v>7098</v>
          </cell>
          <cell r="D99">
            <v>0.627</v>
          </cell>
        </row>
        <row r="100">
          <cell r="A100" t="str">
            <v>101601</v>
          </cell>
          <cell r="B100" t="str">
            <v>NEW LEBANON   </v>
          </cell>
          <cell r="C100">
            <v>10304</v>
          </cell>
          <cell r="D100">
            <v>0.397</v>
          </cell>
        </row>
        <row r="101">
          <cell r="A101" t="str">
            <v>110101</v>
          </cell>
          <cell r="B101" t="str">
            <v>CINCINNATUS   </v>
          </cell>
          <cell r="C101">
            <v>8142</v>
          </cell>
          <cell r="D101">
            <v>0.796</v>
          </cell>
        </row>
        <row r="102">
          <cell r="A102" t="str">
            <v>110200</v>
          </cell>
          <cell r="B102" t="str">
            <v>CORTLAND      </v>
          </cell>
          <cell r="C102">
            <v>7737</v>
          </cell>
          <cell r="D102">
            <v>0.719</v>
          </cell>
        </row>
        <row r="103">
          <cell r="A103" t="str">
            <v>110304</v>
          </cell>
          <cell r="B103" t="str">
            <v>MCGRAW        </v>
          </cell>
          <cell r="C103">
            <v>8389</v>
          </cell>
          <cell r="D103">
            <v>0.76</v>
          </cell>
        </row>
        <row r="104">
          <cell r="A104" t="str">
            <v>110701</v>
          </cell>
          <cell r="B104" t="str">
            <v>HOMER         </v>
          </cell>
          <cell r="C104">
            <v>7647</v>
          </cell>
          <cell r="D104">
            <v>0.718</v>
          </cell>
        </row>
        <row r="105">
          <cell r="A105" t="str">
            <v>110901</v>
          </cell>
          <cell r="B105" t="str">
            <v>MARATHON      </v>
          </cell>
          <cell r="C105">
            <v>6758</v>
          </cell>
          <cell r="D105">
            <v>0.829</v>
          </cell>
        </row>
        <row r="106">
          <cell r="A106" t="str">
            <v>120102</v>
          </cell>
          <cell r="B106" t="str">
            <v>ANDES         </v>
          </cell>
          <cell r="C106">
            <v>11237</v>
          </cell>
          <cell r="D106">
            <v>0.25</v>
          </cell>
        </row>
        <row r="107">
          <cell r="A107" t="str">
            <v>120301</v>
          </cell>
          <cell r="B107" t="str">
            <v>DOWNSVILLE    </v>
          </cell>
          <cell r="C107">
            <v>11265</v>
          </cell>
          <cell r="D107">
            <v>0.25</v>
          </cell>
        </row>
        <row r="108">
          <cell r="A108" t="str">
            <v>120401</v>
          </cell>
          <cell r="B108" t="str">
            <v>CHARLOTTE VALL</v>
          </cell>
          <cell r="C108">
            <v>7877</v>
          </cell>
          <cell r="D108">
            <v>0.694</v>
          </cell>
        </row>
        <row r="109">
          <cell r="A109" t="str">
            <v>120501</v>
          </cell>
          <cell r="B109" t="str">
            <v>DELHI         </v>
          </cell>
          <cell r="C109">
            <v>9528</v>
          </cell>
          <cell r="D109">
            <v>0.581</v>
          </cell>
        </row>
        <row r="110">
          <cell r="A110" t="str">
            <v>120701</v>
          </cell>
          <cell r="B110" t="str">
            <v>FRANKLIN      </v>
          </cell>
          <cell r="C110">
            <v>9207</v>
          </cell>
          <cell r="D110">
            <v>0.661</v>
          </cell>
        </row>
        <row r="111">
          <cell r="A111" t="str">
            <v>120906</v>
          </cell>
          <cell r="B111" t="str">
            <v>HANCOCK       </v>
          </cell>
          <cell r="C111">
            <v>10342</v>
          </cell>
          <cell r="D111">
            <v>0.692</v>
          </cell>
        </row>
        <row r="112">
          <cell r="A112" t="str">
            <v>121401</v>
          </cell>
          <cell r="B112" t="str">
            <v>MARGARETVILLE </v>
          </cell>
          <cell r="C112">
            <v>8964</v>
          </cell>
          <cell r="D112">
            <v>0.332</v>
          </cell>
        </row>
        <row r="113">
          <cell r="A113" t="str">
            <v>121502</v>
          </cell>
          <cell r="B113" t="str">
            <v>ROXBURY       </v>
          </cell>
          <cell r="C113">
            <v>11874</v>
          </cell>
          <cell r="D113">
            <v>0.462</v>
          </cell>
        </row>
        <row r="114">
          <cell r="A114" t="str">
            <v>121601</v>
          </cell>
          <cell r="B114" t="str">
            <v>SIDNEY        </v>
          </cell>
          <cell r="C114">
            <v>7583</v>
          </cell>
          <cell r="D114">
            <v>0.768</v>
          </cell>
        </row>
        <row r="115">
          <cell r="A115" t="str">
            <v>121701</v>
          </cell>
          <cell r="B115" t="str">
            <v>STAMFORD      </v>
          </cell>
          <cell r="C115">
            <v>7893</v>
          </cell>
          <cell r="D115">
            <v>0.737</v>
          </cell>
        </row>
        <row r="116">
          <cell r="A116" t="str">
            <v>121702</v>
          </cell>
          <cell r="B116" t="str">
            <v>S. KORTRIGHT  </v>
          </cell>
          <cell r="C116">
            <v>9273</v>
          </cell>
          <cell r="D116">
            <v>0.664</v>
          </cell>
        </row>
        <row r="117">
          <cell r="A117" t="str">
            <v>121901</v>
          </cell>
          <cell r="B117" t="str">
            <v>WALTON        </v>
          </cell>
          <cell r="C117">
            <v>7809</v>
          </cell>
          <cell r="D117">
            <v>0.741</v>
          </cell>
        </row>
        <row r="118">
          <cell r="A118" t="str">
            <v>130200</v>
          </cell>
          <cell r="B118" t="str">
            <v>BEACON        </v>
          </cell>
          <cell r="C118">
            <v>8166</v>
          </cell>
          <cell r="D118">
            <v>0.609</v>
          </cell>
        </row>
        <row r="119">
          <cell r="A119" t="str">
            <v>130502</v>
          </cell>
          <cell r="B119" t="str">
            <v>DOVER         </v>
          </cell>
          <cell r="C119">
            <v>7827</v>
          </cell>
          <cell r="D119">
            <v>0.629</v>
          </cell>
        </row>
        <row r="120">
          <cell r="A120" t="str">
            <v>130801</v>
          </cell>
          <cell r="B120" t="str">
            <v>HYDE PARK     </v>
          </cell>
          <cell r="C120">
            <v>8428</v>
          </cell>
          <cell r="D120">
            <v>0.543</v>
          </cell>
        </row>
        <row r="121">
          <cell r="A121" t="str">
            <v>131101</v>
          </cell>
          <cell r="B121" t="str">
            <v>NORTHEAST     </v>
          </cell>
          <cell r="C121">
            <v>9577</v>
          </cell>
          <cell r="D121">
            <v>0.386</v>
          </cell>
        </row>
        <row r="122">
          <cell r="A122" t="str">
            <v>131201</v>
          </cell>
          <cell r="B122" t="str">
            <v>PAWLING       </v>
          </cell>
          <cell r="C122">
            <v>11096</v>
          </cell>
          <cell r="D122">
            <v>0.281</v>
          </cell>
        </row>
        <row r="123">
          <cell r="A123" t="str">
            <v>131301</v>
          </cell>
          <cell r="B123" t="str">
            <v>PINE PLAINS   </v>
          </cell>
          <cell r="C123">
            <v>8151</v>
          </cell>
          <cell r="D123">
            <v>0.428</v>
          </cell>
        </row>
        <row r="124">
          <cell r="A124" t="str">
            <v>131500</v>
          </cell>
          <cell r="B124" t="str">
            <v>POUGHKEEPSIE  </v>
          </cell>
          <cell r="C124">
            <v>8592</v>
          </cell>
          <cell r="D124">
            <v>0.711</v>
          </cell>
        </row>
        <row r="125">
          <cell r="A125" t="str">
            <v>131601</v>
          </cell>
          <cell r="B125" t="str">
            <v>ARLINGTON     </v>
          </cell>
          <cell r="C125">
            <v>8210</v>
          </cell>
          <cell r="D125">
            <v>0.524</v>
          </cell>
        </row>
        <row r="126">
          <cell r="A126" t="str">
            <v>131602</v>
          </cell>
          <cell r="B126" t="str">
            <v>SPACKENKILL   </v>
          </cell>
          <cell r="C126">
            <v>10328</v>
          </cell>
          <cell r="D126">
            <v>0.477</v>
          </cell>
        </row>
        <row r="127">
          <cell r="A127" t="str">
            <v>131701</v>
          </cell>
          <cell r="B127" t="str">
            <v>RED HOOK      </v>
          </cell>
          <cell r="C127">
            <v>8726</v>
          </cell>
          <cell r="D127">
            <v>0.588</v>
          </cell>
        </row>
        <row r="128">
          <cell r="A128" t="str">
            <v>131801</v>
          </cell>
          <cell r="B128" t="str">
            <v>RHINEBECK     </v>
          </cell>
          <cell r="C128">
            <v>10974</v>
          </cell>
          <cell r="D128">
            <v>0.25</v>
          </cell>
        </row>
        <row r="129">
          <cell r="A129" t="str">
            <v>132101</v>
          </cell>
          <cell r="B129" t="str">
            <v>WAPPINGERS    </v>
          </cell>
          <cell r="C129">
            <v>7659</v>
          </cell>
          <cell r="D129">
            <v>0.451</v>
          </cell>
        </row>
        <row r="130">
          <cell r="A130" t="str">
            <v>132201</v>
          </cell>
          <cell r="B130" t="str">
            <v>MILLBROOK     </v>
          </cell>
          <cell r="C130">
            <v>8713</v>
          </cell>
          <cell r="D130">
            <v>0.25</v>
          </cell>
        </row>
        <row r="131">
          <cell r="A131" t="str">
            <v>140101</v>
          </cell>
          <cell r="B131" t="str">
            <v>ALDEN         </v>
          </cell>
          <cell r="C131">
            <v>7100</v>
          </cell>
          <cell r="D131">
            <v>0.679</v>
          </cell>
        </row>
        <row r="132">
          <cell r="A132" t="str">
            <v>140201</v>
          </cell>
          <cell r="B132" t="str">
            <v>AMHERST       </v>
          </cell>
          <cell r="C132">
            <v>8895</v>
          </cell>
          <cell r="D132">
            <v>0.413</v>
          </cell>
        </row>
        <row r="133">
          <cell r="A133" t="str">
            <v>140203</v>
          </cell>
          <cell r="B133" t="str">
            <v>WILLIAMSVILLE </v>
          </cell>
          <cell r="C133">
            <v>8347</v>
          </cell>
          <cell r="D133">
            <v>0.424</v>
          </cell>
        </row>
        <row r="134">
          <cell r="A134" t="str">
            <v>140207</v>
          </cell>
          <cell r="B134" t="str">
            <v>SWEET HOME    </v>
          </cell>
          <cell r="C134">
            <v>8346</v>
          </cell>
          <cell r="D134">
            <v>0.58</v>
          </cell>
        </row>
        <row r="135">
          <cell r="A135" t="str">
            <v>140301</v>
          </cell>
          <cell r="B135" t="str">
            <v>EAST AURORA   </v>
          </cell>
          <cell r="C135">
            <v>7508</v>
          </cell>
          <cell r="D135">
            <v>0.468</v>
          </cell>
        </row>
        <row r="136">
          <cell r="A136" t="str">
            <v>140600</v>
          </cell>
          <cell r="B136" t="str">
            <v>BUFFALO       </v>
          </cell>
          <cell r="C136">
            <v>8175</v>
          </cell>
          <cell r="D136">
            <v>0.809</v>
          </cell>
        </row>
        <row r="137">
          <cell r="A137" t="str">
            <v>140701</v>
          </cell>
          <cell r="B137" t="str">
            <v>CHEEKTOWAGA   </v>
          </cell>
          <cell r="C137">
            <v>7420</v>
          </cell>
          <cell r="D137">
            <v>0.518</v>
          </cell>
        </row>
        <row r="138">
          <cell r="A138" t="str">
            <v>140702</v>
          </cell>
          <cell r="B138" t="str">
            <v>MARYVALE      </v>
          </cell>
          <cell r="C138">
            <v>7633</v>
          </cell>
          <cell r="D138">
            <v>0.659</v>
          </cell>
        </row>
        <row r="139">
          <cell r="A139" t="str">
            <v>140703</v>
          </cell>
          <cell r="B139" t="str">
            <v>CLEVELAND HILL</v>
          </cell>
          <cell r="C139">
            <v>6732</v>
          </cell>
          <cell r="D139">
            <v>0.743</v>
          </cell>
        </row>
        <row r="140">
          <cell r="A140" t="str">
            <v>140707</v>
          </cell>
          <cell r="B140" t="str">
            <v>DEPEW         </v>
          </cell>
          <cell r="C140">
            <v>8631</v>
          </cell>
          <cell r="D140">
            <v>0.634</v>
          </cell>
        </row>
        <row r="141">
          <cell r="A141" t="str">
            <v>140709</v>
          </cell>
          <cell r="B141" t="str">
            <v>SLOAN         </v>
          </cell>
          <cell r="C141">
            <v>8481</v>
          </cell>
          <cell r="D141">
            <v>0.705</v>
          </cell>
        </row>
        <row r="142">
          <cell r="A142" t="str">
            <v>140801</v>
          </cell>
          <cell r="B142" t="str">
            <v>CLARENCE      </v>
          </cell>
          <cell r="C142">
            <v>6895</v>
          </cell>
          <cell r="D142">
            <v>0.53</v>
          </cell>
        </row>
        <row r="143">
          <cell r="A143" t="str">
            <v>141101</v>
          </cell>
          <cell r="B143" t="str">
            <v>SPRINGVILLE-GR</v>
          </cell>
          <cell r="C143">
            <v>7557</v>
          </cell>
          <cell r="D143">
            <v>0.679</v>
          </cell>
        </row>
        <row r="144">
          <cell r="A144" t="str">
            <v>141201</v>
          </cell>
          <cell r="B144" t="str">
            <v>EDEN          </v>
          </cell>
          <cell r="C144">
            <v>6782</v>
          </cell>
          <cell r="D144">
            <v>0.652</v>
          </cell>
        </row>
        <row r="145">
          <cell r="A145" t="str">
            <v>141301</v>
          </cell>
          <cell r="B145" t="str">
            <v>IROQUOIS      </v>
          </cell>
          <cell r="C145">
            <v>6751</v>
          </cell>
          <cell r="D145">
            <v>0.565</v>
          </cell>
        </row>
        <row r="146">
          <cell r="A146" t="str">
            <v>141401</v>
          </cell>
          <cell r="B146" t="str">
            <v>EVANS-BRANT   </v>
          </cell>
          <cell r="C146">
            <v>8502</v>
          </cell>
          <cell r="D146">
            <v>0.719</v>
          </cell>
        </row>
        <row r="147">
          <cell r="A147" t="str">
            <v>141501</v>
          </cell>
          <cell r="B147" t="str">
            <v>GRAND ISLAND  </v>
          </cell>
          <cell r="C147">
            <v>7776</v>
          </cell>
          <cell r="D147">
            <v>0.584</v>
          </cell>
        </row>
        <row r="148">
          <cell r="A148" t="str">
            <v>141601</v>
          </cell>
          <cell r="B148" t="str">
            <v>HAMBURG       </v>
          </cell>
          <cell r="C148">
            <v>7752</v>
          </cell>
          <cell r="D148">
            <v>0.591</v>
          </cell>
        </row>
        <row r="149">
          <cell r="A149" t="str">
            <v>141604</v>
          </cell>
          <cell r="B149" t="str">
            <v>FRONTIER      </v>
          </cell>
          <cell r="C149">
            <v>6914</v>
          </cell>
          <cell r="D149">
            <v>0.636</v>
          </cell>
        </row>
        <row r="150">
          <cell r="A150" t="str">
            <v>141701</v>
          </cell>
          <cell r="B150" t="str">
            <v>HOLLAND       </v>
          </cell>
          <cell r="C150">
            <v>7472</v>
          </cell>
          <cell r="D150">
            <v>0.654</v>
          </cell>
        </row>
        <row r="151">
          <cell r="A151" t="str">
            <v>141800</v>
          </cell>
          <cell r="B151" t="str">
            <v>LACKAWANNA    </v>
          </cell>
          <cell r="C151">
            <v>8570</v>
          </cell>
          <cell r="D151">
            <v>0.753</v>
          </cell>
        </row>
        <row r="152">
          <cell r="A152" t="str">
            <v>141901</v>
          </cell>
          <cell r="B152" t="str">
            <v>LANCASTER     </v>
          </cell>
          <cell r="C152">
            <v>6311</v>
          </cell>
          <cell r="D152">
            <v>0.612</v>
          </cell>
        </row>
        <row r="153">
          <cell r="A153" t="str">
            <v>142101</v>
          </cell>
          <cell r="B153" t="str">
            <v>AKRON         </v>
          </cell>
          <cell r="C153">
            <v>7266</v>
          </cell>
          <cell r="D153">
            <v>0.719</v>
          </cell>
        </row>
        <row r="154">
          <cell r="A154" t="str">
            <v>142201</v>
          </cell>
          <cell r="B154" t="str">
            <v>NORTH COLLINS </v>
          </cell>
          <cell r="C154">
            <v>8709</v>
          </cell>
          <cell r="D154">
            <v>0.708</v>
          </cell>
        </row>
        <row r="155">
          <cell r="A155" t="str">
            <v>142301</v>
          </cell>
          <cell r="B155" t="str">
            <v>ORCHARD PARK  </v>
          </cell>
          <cell r="C155">
            <v>7956</v>
          </cell>
          <cell r="D155">
            <v>0.502</v>
          </cell>
        </row>
        <row r="156">
          <cell r="A156" t="str">
            <v>142500</v>
          </cell>
          <cell r="B156" t="str">
            <v>TONAWANDA     </v>
          </cell>
          <cell r="C156">
            <v>7135</v>
          </cell>
          <cell r="D156">
            <v>0.701</v>
          </cell>
        </row>
        <row r="157">
          <cell r="A157" t="str">
            <v>142601</v>
          </cell>
          <cell r="B157" t="str">
            <v>KENMORE       </v>
          </cell>
          <cell r="C157">
            <v>8760</v>
          </cell>
          <cell r="D157">
            <v>0.627</v>
          </cell>
        </row>
        <row r="158">
          <cell r="A158" t="str">
            <v>142801</v>
          </cell>
          <cell r="B158" t="str">
            <v>WEST SENECA   </v>
          </cell>
          <cell r="C158">
            <v>7127</v>
          </cell>
          <cell r="D158">
            <v>0.641</v>
          </cell>
        </row>
        <row r="159">
          <cell r="A159" t="str">
            <v>150203</v>
          </cell>
          <cell r="B159" t="str">
            <v>CROWN POINT   </v>
          </cell>
          <cell r="C159">
            <v>8995</v>
          </cell>
          <cell r="D159">
            <v>0.764</v>
          </cell>
        </row>
        <row r="160">
          <cell r="A160" t="str">
            <v>150301</v>
          </cell>
          <cell r="B160" t="str">
            <v>ELIZABETHTOWN </v>
          </cell>
          <cell r="C160">
            <v>9495</v>
          </cell>
          <cell r="D160">
            <v>0.692</v>
          </cell>
        </row>
        <row r="161">
          <cell r="A161" t="str">
            <v>150601</v>
          </cell>
          <cell r="B161" t="str">
            <v>KEENE         </v>
          </cell>
          <cell r="C161">
            <v>14150</v>
          </cell>
          <cell r="D161">
            <v>0.25</v>
          </cell>
        </row>
        <row r="162">
          <cell r="A162" t="str">
            <v>150801</v>
          </cell>
          <cell r="B162" t="str">
            <v>MINERVA       </v>
          </cell>
          <cell r="C162">
            <v>19898</v>
          </cell>
          <cell r="D162">
            <v>0.25</v>
          </cell>
        </row>
        <row r="163">
          <cell r="A163" t="str">
            <v>150901</v>
          </cell>
          <cell r="B163" t="str">
            <v>MORIAH        </v>
          </cell>
          <cell r="C163">
            <v>7962</v>
          </cell>
          <cell r="D163">
            <v>0.789</v>
          </cell>
        </row>
        <row r="164">
          <cell r="A164" t="str">
            <v>151001</v>
          </cell>
          <cell r="B164" t="str">
            <v>NEWCOMB       </v>
          </cell>
          <cell r="C164">
            <v>30769</v>
          </cell>
          <cell r="D164">
            <v>0.25</v>
          </cell>
        </row>
        <row r="165">
          <cell r="A165" t="str">
            <v>151102</v>
          </cell>
          <cell r="B165" t="str">
            <v>LAKE PLACID   </v>
          </cell>
          <cell r="C165">
            <v>9472</v>
          </cell>
          <cell r="D165">
            <v>0.25</v>
          </cell>
        </row>
        <row r="166">
          <cell r="A166" t="str">
            <v>151401</v>
          </cell>
          <cell r="B166" t="str">
            <v>SCHROON LAKE  </v>
          </cell>
          <cell r="C166">
            <v>10790</v>
          </cell>
          <cell r="D166">
            <v>0.25</v>
          </cell>
        </row>
        <row r="167">
          <cell r="A167" t="str">
            <v>151501</v>
          </cell>
          <cell r="B167" t="str">
            <v>TICONDEROGA   </v>
          </cell>
          <cell r="C167">
            <v>8924</v>
          </cell>
          <cell r="D167">
            <v>0.511</v>
          </cell>
        </row>
        <row r="168">
          <cell r="A168" t="str">
            <v>151601</v>
          </cell>
          <cell r="B168" t="str">
            <v>WESTPORT      </v>
          </cell>
          <cell r="C168">
            <v>10669</v>
          </cell>
          <cell r="D168">
            <v>0.481</v>
          </cell>
        </row>
        <row r="169">
          <cell r="A169" t="str">
            <v>151701</v>
          </cell>
          <cell r="B169" t="str">
            <v>WILLSBORO     </v>
          </cell>
          <cell r="C169">
            <v>9610</v>
          </cell>
          <cell r="D169">
            <v>0.508</v>
          </cell>
        </row>
        <row r="170">
          <cell r="A170" t="str">
            <v>160101</v>
          </cell>
          <cell r="B170" t="str">
            <v>TUPPER LAKE   </v>
          </cell>
          <cell r="C170">
            <v>6919</v>
          </cell>
          <cell r="D170">
            <v>0.694</v>
          </cell>
        </row>
        <row r="171">
          <cell r="A171" t="str">
            <v>160801</v>
          </cell>
          <cell r="B171" t="str">
            <v>CHATEAUGAY    </v>
          </cell>
          <cell r="C171">
            <v>7321</v>
          </cell>
          <cell r="D171">
            <v>0.79</v>
          </cell>
        </row>
        <row r="172">
          <cell r="A172" t="str">
            <v>161201</v>
          </cell>
          <cell r="B172" t="str">
            <v>SALMON RIVER  </v>
          </cell>
          <cell r="C172">
            <v>8228</v>
          </cell>
          <cell r="D172">
            <v>0.905</v>
          </cell>
        </row>
        <row r="173">
          <cell r="A173" t="str">
            <v>161401</v>
          </cell>
          <cell r="B173" t="str">
            <v>SARANAC LAKE  </v>
          </cell>
          <cell r="C173">
            <v>8713</v>
          </cell>
          <cell r="D173">
            <v>0.471</v>
          </cell>
        </row>
        <row r="174">
          <cell r="A174" t="str">
            <v>161501</v>
          </cell>
          <cell r="B174" t="str">
            <v>MALONE        </v>
          </cell>
          <cell r="C174">
            <v>7815</v>
          </cell>
          <cell r="D174">
            <v>0.763</v>
          </cell>
        </row>
        <row r="175">
          <cell r="A175" t="str">
            <v>161601</v>
          </cell>
          <cell r="B175" t="str">
            <v>BRUSHTON MOIRA</v>
          </cell>
          <cell r="C175">
            <v>7210</v>
          </cell>
          <cell r="D175">
            <v>0.84</v>
          </cell>
        </row>
        <row r="176">
          <cell r="A176" t="str">
            <v>161801</v>
          </cell>
          <cell r="B176" t="str">
            <v>ST REGIS FALLS</v>
          </cell>
          <cell r="C176">
            <v>8440</v>
          </cell>
          <cell r="D176">
            <v>0.749</v>
          </cell>
        </row>
        <row r="177">
          <cell r="A177" t="str">
            <v>170301</v>
          </cell>
          <cell r="B177" t="str">
            <v>WHEELERVILLE  </v>
          </cell>
          <cell r="C177">
            <v>10070</v>
          </cell>
          <cell r="D177">
            <v>0.59</v>
          </cell>
        </row>
        <row r="178">
          <cell r="A178" t="str">
            <v>170500</v>
          </cell>
          <cell r="B178" t="str">
            <v>GLOVERSVILLE  </v>
          </cell>
          <cell r="C178">
            <v>7227</v>
          </cell>
          <cell r="D178">
            <v>0.773</v>
          </cell>
        </row>
        <row r="179">
          <cell r="A179" t="str">
            <v>170600</v>
          </cell>
          <cell r="B179" t="str">
            <v>JOHNSTOWN     </v>
          </cell>
          <cell r="C179">
            <v>7011</v>
          </cell>
          <cell r="D179">
            <v>0.764</v>
          </cell>
        </row>
        <row r="180">
          <cell r="A180" t="str">
            <v>170801</v>
          </cell>
          <cell r="B180" t="str">
            <v>MAYFIELD      </v>
          </cell>
          <cell r="C180">
            <v>7024</v>
          </cell>
          <cell r="D180">
            <v>0.732</v>
          </cell>
        </row>
        <row r="181">
          <cell r="A181" t="str">
            <v>170901</v>
          </cell>
          <cell r="B181" t="str">
            <v>NORTHVILLE    </v>
          </cell>
          <cell r="C181">
            <v>9699</v>
          </cell>
          <cell r="D181">
            <v>0.54</v>
          </cell>
        </row>
        <row r="182">
          <cell r="A182" t="str">
            <v>171102</v>
          </cell>
          <cell r="B182" t="str">
            <v>BROADALBIN-PER</v>
          </cell>
          <cell r="C182">
            <v>6514</v>
          </cell>
          <cell r="D182">
            <v>0.725</v>
          </cell>
        </row>
        <row r="183">
          <cell r="A183" t="str">
            <v>180202</v>
          </cell>
          <cell r="B183" t="str">
            <v>ALEXANDER     </v>
          </cell>
          <cell r="C183">
            <v>7575</v>
          </cell>
          <cell r="D183">
            <v>0.773</v>
          </cell>
        </row>
        <row r="184">
          <cell r="A184" t="str">
            <v>180300</v>
          </cell>
          <cell r="B184" t="str">
            <v>BATAVIA       </v>
          </cell>
          <cell r="C184">
            <v>9061</v>
          </cell>
          <cell r="D184">
            <v>0.685</v>
          </cell>
        </row>
        <row r="185">
          <cell r="A185" t="str">
            <v>180701</v>
          </cell>
          <cell r="B185" t="str">
            <v>BYRON BERGEN  </v>
          </cell>
          <cell r="C185">
            <v>7668</v>
          </cell>
          <cell r="D185">
            <v>0.722</v>
          </cell>
        </row>
        <row r="186">
          <cell r="A186" t="str">
            <v>180901</v>
          </cell>
          <cell r="B186" t="str">
            <v>ELBA          </v>
          </cell>
          <cell r="C186">
            <v>8715</v>
          </cell>
          <cell r="D186">
            <v>0.766</v>
          </cell>
        </row>
        <row r="187">
          <cell r="A187" t="str">
            <v>181001</v>
          </cell>
          <cell r="B187" t="str">
            <v>LE ROY        </v>
          </cell>
          <cell r="C187">
            <v>7380</v>
          </cell>
          <cell r="D187">
            <v>0.723</v>
          </cell>
        </row>
        <row r="188">
          <cell r="A188" t="str">
            <v>181101</v>
          </cell>
          <cell r="B188" t="str">
            <v>OAKFIELD ALABA</v>
          </cell>
          <cell r="C188">
            <v>7903</v>
          </cell>
          <cell r="D188">
            <v>0.794</v>
          </cell>
        </row>
        <row r="189">
          <cell r="A189" t="str">
            <v>181201</v>
          </cell>
          <cell r="B189" t="str">
            <v>PAVILION      </v>
          </cell>
          <cell r="C189">
            <v>7987</v>
          </cell>
          <cell r="D189">
            <v>0.747</v>
          </cell>
        </row>
        <row r="190">
          <cell r="A190" t="str">
            <v>181302</v>
          </cell>
          <cell r="B190" t="str">
            <v>PEMBROKE      </v>
          </cell>
          <cell r="C190">
            <v>7357</v>
          </cell>
          <cell r="D190">
            <v>0.747</v>
          </cell>
        </row>
        <row r="191">
          <cell r="A191" t="str">
            <v>190301</v>
          </cell>
          <cell r="B191" t="str">
            <v>CAIRO-DURHAM  </v>
          </cell>
          <cell r="C191">
            <v>6167</v>
          </cell>
          <cell r="D191">
            <v>0.713</v>
          </cell>
        </row>
        <row r="192">
          <cell r="A192" t="str">
            <v>190401</v>
          </cell>
          <cell r="B192" t="str">
            <v>CATSKILL      </v>
          </cell>
          <cell r="C192">
            <v>8420</v>
          </cell>
          <cell r="D192">
            <v>0.638</v>
          </cell>
        </row>
        <row r="193">
          <cell r="A193" t="str">
            <v>190501</v>
          </cell>
          <cell r="B193" t="str">
            <v>COXSACKIE ATHE</v>
          </cell>
          <cell r="C193">
            <v>8442</v>
          </cell>
          <cell r="D193">
            <v>0.608</v>
          </cell>
        </row>
        <row r="194">
          <cell r="A194" t="str">
            <v>190701</v>
          </cell>
          <cell r="B194" t="str">
            <v>GREENVILLE    </v>
          </cell>
          <cell r="C194">
            <v>8468</v>
          </cell>
          <cell r="D194">
            <v>0.645</v>
          </cell>
        </row>
        <row r="195">
          <cell r="A195" t="str">
            <v>190901</v>
          </cell>
          <cell r="B195" t="str">
            <v>HUNTER TANNERS</v>
          </cell>
          <cell r="C195">
            <v>10281</v>
          </cell>
          <cell r="D195">
            <v>0.317</v>
          </cell>
        </row>
        <row r="196">
          <cell r="A196" t="str">
            <v>191401</v>
          </cell>
          <cell r="B196" t="str">
            <v>WINDHAM ASHLAN</v>
          </cell>
          <cell r="C196">
            <v>10830</v>
          </cell>
          <cell r="D196">
            <v>0.25</v>
          </cell>
        </row>
        <row r="197">
          <cell r="A197" t="str">
            <v>200401</v>
          </cell>
          <cell r="B197" t="str">
            <v>INDIAN LAKE   </v>
          </cell>
          <cell r="C197">
            <v>15944</v>
          </cell>
          <cell r="D197">
            <v>0.25</v>
          </cell>
        </row>
        <row r="198">
          <cell r="A198" t="str">
            <v>200601</v>
          </cell>
          <cell r="B198" t="str">
            <v>LAKE PLEASANT </v>
          </cell>
          <cell r="C198">
            <v>18534</v>
          </cell>
          <cell r="D198">
            <v>0.25</v>
          </cell>
        </row>
        <row r="199">
          <cell r="A199" t="str">
            <v>200701</v>
          </cell>
          <cell r="B199" t="str">
            <v>LONG LAKE     </v>
          </cell>
          <cell r="C199">
            <v>34356</v>
          </cell>
          <cell r="D199">
            <v>0.25</v>
          </cell>
        </row>
        <row r="200">
          <cell r="A200" t="str">
            <v>200901</v>
          </cell>
          <cell r="B200" t="str">
            <v>WELLS         </v>
          </cell>
          <cell r="C200">
            <v>14753</v>
          </cell>
          <cell r="D200">
            <v>0.25</v>
          </cell>
        </row>
        <row r="201">
          <cell r="A201" t="str">
            <v>210302</v>
          </cell>
          <cell r="B201" t="str">
            <v>WEST CANADA VA</v>
          </cell>
          <cell r="C201">
            <v>7317</v>
          </cell>
          <cell r="D201">
            <v>0.779</v>
          </cell>
        </row>
        <row r="202">
          <cell r="A202" t="str">
            <v>210402</v>
          </cell>
          <cell r="B202" t="str">
            <v>FRANKFORT-SCHU</v>
          </cell>
          <cell r="C202">
            <v>7134</v>
          </cell>
          <cell r="D202">
            <v>0.722</v>
          </cell>
        </row>
        <row r="203">
          <cell r="A203" t="str">
            <v>210601</v>
          </cell>
          <cell r="B203" t="str">
            <v>HERKIMER      </v>
          </cell>
          <cell r="C203">
            <v>6819</v>
          </cell>
          <cell r="D203">
            <v>0.734</v>
          </cell>
        </row>
        <row r="204">
          <cell r="A204" t="str">
            <v>210800</v>
          </cell>
          <cell r="B204" t="str">
            <v>LITTLE FALLS  </v>
          </cell>
          <cell r="C204">
            <v>8300</v>
          </cell>
          <cell r="D204">
            <v>0.699</v>
          </cell>
        </row>
        <row r="205">
          <cell r="A205" t="str">
            <v>211003</v>
          </cell>
          <cell r="B205" t="str">
            <v>DOLGEVILLE    </v>
          </cell>
          <cell r="C205">
            <v>7594</v>
          </cell>
          <cell r="D205">
            <v>0.768</v>
          </cell>
        </row>
        <row r="206">
          <cell r="A206" t="str">
            <v>211103</v>
          </cell>
          <cell r="B206" t="str">
            <v>POLAND        </v>
          </cell>
          <cell r="C206">
            <v>8007</v>
          </cell>
          <cell r="D206">
            <v>0.641</v>
          </cell>
        </row>
        <row r="207">
          <cell r="A207" t="str">
            <v>211701</v>
          </cell>
          <cell r="B207" t="str">
            <v>VAN HORNSVILLE</v>
          </cell>
          <cell r="C207">
            <v>9399</v>
          </cell>
          <cell r="D207">
            <v>0.756</v>
          </cell>
        </row>
        <row r="208">
          <cell r="A208" t="str">
            <v>211901</v>
          </cell>
          <cell r="B208" t="str">
            <v>TOWN OF WEBB  </v>
          </cell>
          <cell r="C208">
            <v>13366</v>
          </cell>
          <cell r="D208">
            <v>0.25</v>
          </cell>
        </row>
        <row r="209">
          <cell r="A209" t="str">
            <v>212001</v>
          </cell>
          <cell r="B209" t="str">
            <v>MT MARKHAM CSD</v>
          </cell>
          <cell r="C209">
            <v>7705</v>
          </cell>
          <cell r="D209">
            <v>0.802</v>
          </cell>
        </row>
        <row r="210">
          <cell r="A210" t="str">
            <v>212101</v>
          </cell>
          <cell r="B210" t="str">
            <v>CENTRAL VALLEY</v>
          </cell>
          <cell r="C210">
            <v>6881</v>
          </cell>
          <cell r="D210">
            <v>0.808</v>
          </cell>
        </row>
        <row r="211">
          <cell r="A211" t="str">
            <v>220101</v>
          </cell>
          <cell r="B211" t="str">
            <v>S. JEFFERSON  </v>
          </cell>
          <cell r="C211">
            <v>6138</v>
          </cell>
          <cell r="D211">
            <v>0.787</v>
          </cell>
        </row>
        <row r="212">
          <cell r="A212" t="str">
            <v>220202</v>
          </cell>
          <cell r="B212" t="str">
            <v>ALEXANDRIA    </v>
          </cell>
          <cell r="C212">
            <v>7936</v>
          </cell>
          <cell r="D212">
            <v>0.585</v>
          </cell>
        </row>
        <row r="213">
          <cell r="A213" t="str">
            <v>220301</v>
          </cell>
          <cell r="B213" t="str">
            <v>INDIAN RIVER  </v>
          </cell>
          <cell r="C213">
            <v>6478</v>
          </cell>
          <cell r="D213">
            <v>0.898</v>
          </cell>
        </row>
        <row r="214">
          <cell r="A214" t="str">
            <v>220401</v>
          </cell>
          <cell r="B214" t="str">
            <v>GENERAL BROWN </v>
          </cell>
          <cell r="C214">
            <v>6522</v>
          </cell>
          <cell r="D214">
            <v>0.741</v>
          </cell>
        </row>
        <row r="215">
          <cell r="A215" t="str">
            <v>220701</v>
          </cell>
          <cell r="B215" t="str">
            <v>THOUSAND ISLAN</v>
          </cell>
          <cell r="C215">
            <v>8271</v>
          </cell>
          <cell r="D215">
            <v>0.619</v>
          </cell>
        </row>
        <row r="216">
          <cell r="A216" t="str">
            <v>220909</v>
          </cell>
          <cell r="B216" t="str">
            <v>BELLEVILLE-HEN</v>
          </cell>
          <cell r="C216">
            <v>7063</v>
          </cell>
          <cell r="D216">
            <v>0.614</v>
          </cell>
        </row>
        <row r="217">
          <cell r="A217" t="str">
            <v>221001</v>
          </cell>
          <cell r="B217" t="str">
            <v>SACKETS HARBOR</v>
          </cell>
          <cell r="C217">
            <v>8671</v>
          </cell>
          <cell r="D217">
            <v>0.597</v>
          </cell>
        </row>
        <row r="218">
          <cell r="A218" t="str">
            <v>221301</v>
          </cell>
          <cell r="B218" t="str">
            <v>LYME          </v>
          </cell>
          <cell r="C218">
            <v>7916</v>
          </cell>
          <cell r="D218">
            <v>0.601</v>
          </cell>
        </row>
        <row r="219">
          <cell r="A219" t="str">
            <v>221401</v>
          </cell>
          <cell r="B219" t="str">
            <v>LA FARGEVILLE </v>
          </cell>
          <cell r="C219">
            <v>8415</v>
          </cell>
          <cell r="D219">
            <v>0.686</v>
          </cell>
        </row>
        <row r="220">
          <cell r="A220" t="str">
            <v>222000</v>
          </cell>
          <cell r="B220" t="str">
            <v>WATERTOWN     </v>
          </cell>
          <cell r="C220">
            <v>5929</v>
          </cell>
          <cell r="D220">
            <v>0.757</v>
          </cell>
        </row>
        <row r="221">
          <cell r="A221" t="str">
            <v>222201</v>
          </cell>
          <cell r="B221" t="str">
            <v>CARTHAGE      </v>
          </cell>
          <cell r="C221">
            <v>6285</v>
          </cell>
          <cell r="D221">
            <v>0.846</v>
          </cell>
        </row>
        <row r="222">
          <cell r="A222" t="str">
            <v>230201</v>
          </cell>
          <cell r="B222" t="str">
            <v>COPENHAGEN    </v>
          </cell>
          <cell r="C222">
            <v>7276</v>
          </cell>
          <cell r="D222">
            <v>0.823</v>
          </cell>
        </row>
        <row r="223">
          <cell r="A223" t="str">
            <v>230301</v>
          </cell>
          <cell r="B223" t="str">
            <v>HARRISVILLE   </v>
          </cell>
          <cell r="C223">
            <v>9619</v>
          </cell>
          <cell r="D223">
            <v>0.734</v>
          </cell>
        </row>
        <row r="224">
          <cell r="A224" t="str">
            <v>230901</v>
          </cell>
          <cell r="B224" t="str">
            <v>LOWVILLE      </v>
          </cell>
          <cell r="C224">
            <v>6627</v>
          </cell>
          <cell r="D224">
            <v>0.771</v>
          </cell>
        </row>
        <row r="225">
          <cell r="A225" t="str">
            <v>231101</v>
          </cell>
          <cell r="B225" t="str">
            <v>SOUTH LEWIS   </v>
          </cell>
          <cell r="C225">
            <v>8830</v>
          </cell>
          <cell r="D225">
            <v>0.75</v>
          </cell>
        </row>
        <row r="226">
          <cell r="A226" t="str">
            <v>231301</v>
          </cell>
          <cell r="B226" t="str">
            <v>BEAVER RIVER  </v>
          </cell>
          <cell r="C226">
            <v>6989</v>
          </cell>
          <cell r="D226">
            <v>0.735</v>
          </cell>
        </row>
        <row r="227">
          <cell r="A227" t="str">
            <v>240101</v>
          </cell>
          <cell r="B227" t="str">
            <v>AVON          </v>
          </cell>
          <cell r="C227">
            <v>7458</v>
          </cell>
          <cell r="D227">
            <v>0.66</v>
          </cell>
        </row>
        <row r="228">
          <cell r="A228" t="str">
            <v>240201</v>
          </cell>
          <cell r="B228" t="str">
            <v>CALEDONIA MUMF</v>
          </cell>
          <cell r="C228">
            <v>7163</v>
          </cell>
          <cell r="D228">
            <v>0.704</v>
          </cell>
        </row>
        <row r="229">
          <cell r="A229" t="str">
            <v>240401</v>
          </cell>
          <cell r="B229" t="str">
            <v>GENESEO       </v>
          </cell>
          <cell r="C229">
            <v>8462</v>
          </cell>
          <cell r="D229">
            <v>0.573</v>
          </cell>
        </row>
        <row r="230">
          <cell r="A230" t="str">
            <v>240801</v>
          </cell>
          <cell r="B230" t="str">
            <v>LIVONIA       </v>
          </cell>
          <cell r="C230">
            <v>7919</v>
          </cell>
          <cell r="D230">
            <v>0.685</v>
          </cell>
        </row>
        <row r="231">
          <cell r="A231" t="str">
            <v>240901</v>
          </cell>
          <cell r="B231" t="str">
            <v>MOUNT MORRIS  </v>
          </cell>
          <cell r="C231">
            <v>8234</v>
          </cell>
          <cell r="D231">
            <v>0.742</v>
          </cell>
        </row>
        <row r="232">
          <cell r="A232" t="str">
            <v>241001</v>
          </cell>
          <cell r="B232" t="str">
            <v>DANSVILLE     </v>
          </cell>
          <cell r="C232">
            <v>7546</v>
          </cell>
          <cell r="D232">
            <v>0.758</v>
          </cell>
        </row>
        <row r="233">
          <cell r="A233" t="str">
            <v>241101</v>
          </cell>
          <cell r="B233" t="str">
            <v>DALTON-NUNDA  </v>
          </cell>
          <cell r="C233">
            <v>8914</v>
          </cell>
          <cell r="D233">
            <v>0.778</v>
          </cell>
        </row>
        <row r="234">
          <cell r="A234" t="str">
            <v>241701</v>
          </cell>
          <cell r="B234" t="str">
            <v>YORK          </v>
          </cell>
          <cell r="C234">
            <v>7633</v>
          </cell>
          <cell r="D234">
            <v>0.736</v>
          </cell>
        </row>
        <row r="235">
          <cell r="A235" t="str">
            <v>250109</v>
          </cell>
          <cell r="B235" t="str">
            <v>BROOKFIELD    </v>
          </cell>
          <cell r="C235">
            <v>8165</v>
          </cell>
          <cell r="D235">
            <v>0.796</v>
          </cell>
        </row>
        <row r="236">
          <cell r="A236" t="str">
            <v>250201</v>
          </cell>
          <cell r="B236" t="str">
            <v>CAZENOVIA     </v>
          </cell>
          <cell r="C236">
            <v>7577</v>
          </cell>
          <cell r="D236">
            <v>0.571</v>
          </cell>
        </row>
        <row r="237">
          <cell r="A237" t="str">
            <v>250301</v>
          </cell>
          <cell r="B237" t="str">
            <v>DE RUYTER     </v>
          </cell>
          <cell r="C237">
            <v>8060</v>
          </cell>
          <cell r="D237">
            <v>0.774</v>
          </cell>
        </row>
        <row r="238">
          <cell r="A238" t="str">
            <v>250401</v>
          </cell>
          <cell r="B238" t="str">
            <v>MORRISVILLE EA</v>
          </cell>
          <cell r="C238">
            <v>7998</v>
          </cell>
          <cell r="D238">
            <v>0.767</v>
          </cell>
        </row>
        <row r="239">
          <cell r="A239" t="str">
            <v>250701</v>
          </cell>
          <cell r="B239" t="str">
            <v>HAMILTON      </v>
          </cell>
          <cell r="C239">
            <v>8149</v>
          </cell>
          <cell r="D239">
            <v>0.637</v>
          </cell>
        </row>
        <row r="240">
          <cell r="A240" t="str">
            <v>250901</v>
          </cell>
          <cell r="B240" t="str">
            <v>CANASTOTA     </v>
          </cell>
          <cell r="C240">
            <v>6719</v>
          </cell>
          <cell r="D240">
            <v>0.73</v>
          </cell>
        </row>
        <row r="241">
          <cell r="A241" t="str">
            <v>251101</v>
          </cell>
          <cell r="B241" t="str">
            <v>MADISON       </v>
          </cell>
          <cell r="C241">
            <v>8208</v>
          </cell>
          <cell r="D241">
            <v>0.752</v>
          </cell>
        </row>
        <row r="242">
          <cell r="A242" t="str">
            <v>251400</v>
          </cell>
          <cell r="B242" t="str">
            <v>ONEIDA CITY   </v>
          </cell>
          <cell r="C242">
            <v>7205</v>
          </cell>
          <cell r="D242">
            <v>0.747</v>
          </cell>
        </row>
        <row r="243">
          <cell r="A243" t="str">
            <v>251501</v>
          </cell>
          <cell r="B243" t="str">
            <v>STOCKBRIDGE VA</v>
          </cell>
          <cell r="C243">
            <v>7067</v>
          </cell>
          <cell r="D243">
            <v>0.813</v>
          </cell>
        </row>
        <row r="244">
          <cell r="A244" t="str">
            <v>251601</v>
          </cell>
          <cell r="B244" t="str">
            <v>CHITTENANGO   </v>
          </cell>
          <cell r="C244">
            <v>7536</v>
          </cell>
          <cell r="D244">
            <v>0.721</v>
          </cell>
        </row>
        <row r="245">
          <cell r="A245" t="str">
            <v>260101</v>
          </cell>
          <cell r="B245" t="str">
            <v>BRIGHTON      </v>
          </cell>
          <cell r="C245">
            <v>8993</v>
          </cell>
          <cell r="D245">
            <v>0.275</v>
          </cell>
        </row>
        <row r="246">
          <cell r="A246" t="str">
            <v>260401</v>
          </cell>
          <cell r="B246" t="str">
            <v>GATES CHILI   </v>
          </cell>
          <cell r="C246">
            <v>8718</v>
          </cell>
          <cell r="D246">
            <v>0.632</v>
          </cell>
        </row>
        <row r="247">
          <cell r="A247" t="str">
            <v>260501</v>
          </cell>
          <cell r="B247" t="str">
            <v>GREECE        </v>
          </cell>
          <cell r="C247">
            <v>7985</v>
          </cell>
          <cell r="D247">
            <v>0.642</v>
          </cell>
        </row>
        <row r="248">
          <cell r="A248" t="str">
            <v>260801</v>
          </cell>
          <cell r="B248" t="str">
            <v>E. IRONDEQUOIT</v>
          </cell>
          <cell r="C248">
            <v>8438</v>
          </cell>
          <cell r="D248">
            <v>0.587</v>
          </cell>
        </row>
        <row r="249">
          <cell r="A249" t="str">
            <v>260803</v>
          </cell>
          <cell r="B249" t="str">
            <v>W. IRONDEQUOIT</v>
          </cell>
          <cell r="C249">
            <v>8010</v>
          </cell>
          <cell r="D249">
            <v>0.634</v>
          </cell>
        </row>
        <row r="250">
          <cell r="A250" t="str">
            <v>260901</v>
          </cell>
          <cell r="B250" t="str">
            <v>HONEOYE FALLS </v>
          </cell>
          <cell r="C250">
            <v>8038</v>
          </cell>
          <cell r="D250">
            <v>0.577</v>
          </cell>
        </row>
        <row r="251">
          <cell r="A251" t="str">
            <v>261001</v>
          </cell>
          <cell r="B251" t="str">
            <v>SPENCERPORT   </v>
          </cell>
          <cell r="C251">
            <v>8249</v>
          </cell>
          <cell r="D251">
            <v>0.675</v>
          </cell>
        </row>
        <row r="252">
          <cell r="A252" t="str">
            <v>261101</v>
          </cell>
          <cell r="B252" t="str">
            <v>HILTON        </v>
          </cell>
          <cell r="C252">
            <v>7874</v>
          </cell>
          <cell r="D252">
            <v>0.667</v>
          </cell>
        </row>
        <row r="253">
          <cell r="A253" t="str">
            <v>261201</v>
          </cell>
          <cell r="B253" t="str">
            <v>PENFIELD      </v>
          </cell>
          <cell r="C253">
            <v>9278</v>
          </cell>
          <cell r="D253">
            <v>0.493</v>
          </cell>
        </row>
        <row r="254">
          <cell r="A254" t="str">
            <v>261301</v>
          </cell>
          <cell r="B254" t="str">
            <v>FAIRPORT      </v>
          </cell>
          <cell r="C254">
            <v>8001</v>
          </cell>
          <cell r="D254">
            <v>0.548</v>
          </cell>
        </row>
        <row r="255">
          <cell r="A255" t="str">
            <v>261313</v>
          </cell>
          <cell r="B255" t="str">
            <v>EAST ROCHESTER</v>
          </cell>
          <cell r="C255">
            <v>10045</v>
          </cell>
          <cell r="D255">
            <v>0.623</v>
          </cell>
        </row>
        <row r="256">
          <cell r="A256" t="str">
            <v>261401</v>
          </cell>
          <cell r="B256" t="str">
            <v>PITTSFORD     </v>
          </cell>
          <cell r="C256">
            <v>9800</v>
          </cell>
          <cell r="D256">
            <v>0.264</v>
          </cell>
        </row>
        <row r="257">
          <cell r="A257" t="str">
            <v>261501</v>
          </cell>
          <cell r="B257" t="str">
            <v>CHURCHVILLE CH</v>
          </cell>
          <cell r="C257">
            <v>7515</v>
          </cell>
          <cell r="D257">
            <v>0.686</v>
          </cell>
        </row>
        <row r="258">
          <cell r="A258" t="str">
            <v>261600</v>
          </cell>
          <cell r="B258" t="str">
            <v>ROCHESTER     </v>
          </cell>
          <cell r="C258">
            <v>8258</v>
          </cell>
          <cell r="D258">
            <v>0.82</v>
          </cell>
        </row>
        <row r="259">
          <cell r="A259" t="str">
            <v>261701</v>
          </cell>
          <cell r="B259" t="str">
            <v>RUSH HENRIETTA</v>
          </cell>
          <cell r="C259">
            <v>9189</v>
          </cell>
          <cell r="D259">
            <v>0.519</v>
          </cell>
        </row>
        <row r="260">
          <cell r="A260" t="str">
            <v>261801</v>
          </cell>
          <cell r="B260" t="str">
            <v>BROCKPORT     </v>
          </cell>
          <cell r="C260">
            <v>7889</v>
          </cell>
          <cell r="D260">
            <v>0.727</v>
          </cell>
        </row>
        <row r="261">
          <cell r="A261" t="str">
            <v>261901</v>
          </cell>
          <cell r="B261" t="str">
            <v>WEBSTER       </v>
          </cell>
          <cell r="C261">
            <v>8216</v>
          </cell>
          <cell r="D261">
            <v>0.555</v>
          </cell>
        </row>
        <row r="262">
          <cell r="A262" t="str">
            <v>262001</v>
          </cell>
          <cell r="B262" t="str">
            <v>WHEATLAND CHIL</v>
          </cell>
          <cell r="C262">
            <v>10214</v>
          </cell>
          <cell r="D262">
            <v>0.598</v>
          </cell>
        </row>
        <row r="263">
          <cell r="A263" t="str">
            <v>270100</v>
          </cell>
          <cell r="B263" t="str">
            <v>AMSTERDAM     </v>
          </cell>
          <cell r="C263">
            <v>7366</v>
          </cell>
          <cell r="D263">
            <v>0.738</v>
          </cell>
        </row>
        <row r="264">
          <cell r="A264" t="str">
            <v>270301</v>
          </cell>
          <cell r="B264" t="str">
            <v>CANAJOHARIE   </v>
          </cell>
          <cell r="C264">
            <v>7751</v>
          </cell>
          <cell r="D264">
            <v>0.768</v>
          </cell>
        </row>
        <row r="265">
          <cell r="A265" t="str">
            <v>270601</v>
          </cell>
          <cell r="B265" t="str">
            <v>FONDA FULTONVI</v>
          </cell>
          <cell r="C265">
            <v>7350</v>
          </cell>
          <cell r="D265">
            <v>0.761</v>
          </cell>
        </row>
        <row r="266">
          <cell r="A266" t="str">
            <v>270701</v>
          </cell>
          <cell r="B266" t="str">
            <v>FORT PLAIN    </v>
          </cell>
          <cell r="C266">
            <v>8716</v>
          </cell>
          <cell r="D266">
            <v>0.815</v>
          </cell>
        </row>
        <row r="267">
          <cell r="A267" t="str">
            <v>271201</v>
          </cell>
          <cell r="B267" t="str">
            <v>OPPENHEIM EPHR</v>
          </cell>
          <cell r="C267">
            <v>9030</v>
          </cell>
          <cell r="D267">
            <v>0.784</v>
          </cell>
        </row>
        <row r="268">
          <cell r="A268" t="str">
            <v>280100</v>
          </cell>
          <cell r="B268" t="str">
            <v>GLEN COVE     </v>
          </cell>
          <cell r="C268">
            <v>13599</v>
          </cell>
          <cell r="D268">
            <v>0.25</v>
          </cell>
        </row>
        <row r="269">
          <cell r="A269" t="str">
            <v>280201</v>
          </cell>
          <cell r="B269" t="str">
            <v>HEMPSTEAD     </v>
          </cell>
          <cell r="C269">
            <v>13560</v>
          </cell>
          <cell r="D269">
            <v>0.678</v>
          </cell>
        </row>
        <row r="270">
          <cell r="A270" t="str">
            <v>280202</v>
          </cell>
          <cell r="B270" t="str">
            <v>UNIONDALE     </v>
          </cell>
          <cell r="C270">
            <v>14095</v>
          </cell>
          <cell r="D270">
            <v>0.461</v>
          </cell>
        </row>
        <row r="271">
          <cell r="A271" t="str">
            <v>280203</v>
          </cell>
          <cell r="B271" t="str">
            <v>EAST MEADOW   </v>
          </cell>
          <cell r="C271">
            <v>10810</v>
          </cell>
          <cell r="D271">
            <v>0.385</v>
          </cell>
        </row>
        <row r="272">
          <cell r="A272" t="str">
            <v>280204</v>
          </cell>
          <cell r="B272" t="str">
            <v>NORTH BELLMORE</v>
          </cell>
          <cell r="C272">
            <v>11324</v>
          </cell>
          <cell r="D272">
            <v>0.429</v>
          </cell>
        </row>
        <row r="273">
          <cell r="A273" t="str">
            <v>280205</v>
          </cell>
          <cell r="B273" t="str">
            <v>LEVITTOWN     </v>
          </cell>
          <cell r="C273">
            <v>11937</v>
          </cell>
          <cell r="D273">
            <v>0.48</v>
          </cell>
        </row>
        <row r="274">
          <cell r="A274" t="str">
            <v>280206</v>
          </cell>
          <cell r="B274" t="str">
            <v>SEAFORD       </v>
          </cell>
          <cell r="C274">
            <v>11206</v>
          </cell>
          <cell r="D274">
            <v>0.298</v>
          </cell>
        </row>
        <row r="275">
          <cell r="A275" t="str">
            <v>280207</v>
          </cell>
          <cell r="B275" t="str">
            <v>BELLMORE      </v>
          </cell>
          <cell r="C275">
            <v>12686</v>
          </cell>
          <cell r="D275">
            <v>0.25</v>
          </cell>
        </row>
        <row r="276">
          <cell r="A276" t="str">
            <v>280208</v>
          </cell>
          <cell r="B276" t="str">
            <v>ROOSEVELT     </v>
          </cell>
          <cell r="C276">
            <v>12001</v>
          </cell>
          <cell r="D276">
            <v>0.699</v>
          </cell>
        </row>
        <row r="277">
          <cell r="A277" t="str">
            <v>280209</v>
          </cell>
          <cell r="B277" t="str">
            <v>FREEPORT      </v>
          </cell>
          <cell r="C277">
            <v>10978</v>
          </cell>
          <cell r="D277">
            <v>0.599</v>
          </cell>
        </row>
        <row r="278">
          <cell r="A278" t="str">
            <v>280210</v>
          </cell>
          <cell r="B278" t="str">
            <v>BALDWIN       </v>
          </cell>
          <cell r="C278">
            <v>11378</v>
          </cell>
          <cell r="D278">
            <v>0.385</v>
          </cell>
        </row>
        <row r="279">
          <cell r="A279" t="str">
            <v>280211</v>
          </cell>
          <cell r="B279" t="str">
            <v>OCEANSIDE     </v>
          </cell>
          <cell r="C279">
            <v>11239</v>
          </cell>
          <cell r="D279">
            <v>0.276</v>
          </cell>
        </row>
        <row r="280">
          <cell r="A280" t="str">
            <v>280212</v>
          </cell>
          <cell r="B280" t="str">
            <v>MALVERNE      </v>
          </cell>
          <cell r="C280">
            <v>14348</v>
          </cell>
          <cell r="D280">
            <v>0.25</v>
          </cell>
        </row>
        <row r="281">
          <cell r="A281" t="str">
            <v>280213</v>
          </cell>
          <cell r="B281" t="str">
            <v>V STR THIRTEEN</v>
          </cell>
          <cell r="C281">
            <v>11328</v>
          </cell>
          <cell r="D281">
            <v>0.367</v>
          </cell>
        </row>
        <row r="282">
          <cell r="A282" t="str">
            <v>280214</v>
          </cell>
          <cell r="B282" t="str">
            <v>HEWLETT WOODME</v>
          </cell>
          <cell r="C282">
            <v>15665</v>
          </cell>
          <cell r="D282">
            <v>0.25</v>
          </cell>
        </row>
        <row r="283">
          <cell r="A283" t="str">
            <v>280215</v>
          </cell>
          <cell r="B283" t="str">
            <v>LAWRENCE      </v>
          </cell>
          <cell r="C283">
            <v>15504</v>
          </cell>
          <cell r="D283">
            <v>0.25</v>
          </cell>
        </row>
        <row r="284">
          <cell r="A284" t="str">
            <v>280216</v>
          </cell>
          <cell r="B284" t="str">
            <v>ELMONT        </v>
          </cell>
          <cell r="C284">
            <v>9979</v>
          </cell>
          <cell r="D284">
            <v>0.507</v>
          </cell>
        </row>
        <row r="285">
          <cell r="A285" t="str">
            <v>280217</v>
          </cell>
          <cell r="B285" t="str">
            <v>FRANKLIN SQUAR</v>
          </cell>
          <cell r="C285">
            <v>9957</v>
          </cell>
          <cell r="D285">
            <v>0.382</v>
          </cell>
        </row>
        <row r="286">
          <cell r="A286" t="str">
            <v>280218</v>
          </cell>
          <cell r="B286" t="str">
            <v>GARDEN CITY   </v>
          </cell>
          <cell r="C286">
            <v>13145</v>
          </cell>
          <cell r="D286">
            <v>0.25</v>
          </cell>
        </row>
        <row r="287">
          <cell r="A287" t="str">
            <v>280219</v>
          </cell>
          <cell r="B287" t="str">
            <v>EAST ROCKAWAY </v>
          </cell>
          <cell r="C287">
            <v>12362</v>
          </cell>
          <cell r="D287">
            <v>0.323</v>
          </cell>
        </row>
        <row r="288">
          <cell r="A288" t="str">
            <v>280220</v>
          </cell>
          <cell r="B288" t="str">
            <v>LYNBROOK      </v>
          </cell>
          <cell r="C288">
            <v>12317</v>
          </cell>
          <cell r="D288">
            <v>0.28</v>
          </cell>
        </row>
        <row r="289">
          <cell r="A289" t="str">
            <v>280221</v>
          </cell>
          <cell r="B289" t="str">
            <v>ROCKVILLE CENT</v>
          </cell>
          <cell r="C289">
            <v>13301</v>
          </cell>
          <cell r="D289">
            <v>0.25</v>
          </cell>
        </row>
        <row r="290">
          <cell r="A290" t="str">
            <v>280222</v>
          </cell>
          <cell r="B290" t="str">
            <v>FLORAL PARK   </v>
          </cell>
          <cell r="C290">
            <v>10219</v>
          </cell>
          <cell r="D290">
            <v>0.264</v>
          </cell>
        </row>
        <row r="291">
          <cell r="A291" t="str">
            <v>280223</v>
          </cell>
          <cell r="B291" t="str">
            <v>WANTAGH       </v>
          </cell>
          <cell r="C291">
            <v>10150</v>
          </cell>
          <cell r="D291">
            <v>0.397</v>
          </cell>
        </row>
        <row r="292">
          <cell r="A292" t="str">
            <v>280224</v>
          </cell>
          <cell r="B292" t="str">
            <v>V STR TWENTY-F</v>
          </cell>
          <cell r="C292">
            <v>13555</v>
          </cell>
          <cell r="D292">
            <v>0.435</v>
          </cell>
        </row>
        <row r="293">
          <cell r="A293" t="str">
            <v>280225</v>
          </cell>
          <cell r="B293" t="str">
            <v>MERRICK       </v>
          </cell>
          <cell r="C293">
            <v>12302</v>
          </cell>
          <cell r="D293">
            <v>0.25</v>
          </cell>
        </row>
        <row r="294">
          <cell r="A294" t="str">
            <v>280226</v>
          </cell>
          <cell r="B294" t="str">
            <v>ISLAND TREES  </v>
          </cell>
          <cell r="C294">
            <v>10394</v>
          </cell>
          <cell r="D294">
            <v>0.492</v>
          </cell>
        </row>
        <row r="295">
          <cell r="A295" t="str">
            <v>280227</v>
          </cell>
          <cell r="B295" t="str">
            <v>WEST HEMPSTEAD</v>
          </cell>
          <cell r="C295">
            <v>11981</v>
          </cell>
          <cell r="D295">
            <v>0.25</v>
          </cell>
        </row>
        <row r="296">
          <cell r="A296" t="str">
            <v>280229</v>
          </cell>
          <cell r="B296" t="str">
            <v>NORTH MERRICK </v>
          </cell>
          <cell r="C296">
            <v>12515</v>
          </cell>
          <cell r="D296">
            <v>0.39</v>
          </cell>
        </row>
        <row r="297">
          <cell r="A297" t="str">
            <v>280230</v>
          </cell>
          <cell r="B297" t="str">
            <v>VALLEY STR UF </v>
          </cell>
          <cell r="C297">
            <v>12522</v>
          </cell>
          <cell r="D297">
            <v>0.462</v>
          </cell>
        </row>
        <row r="298">
          <cell r="A298" t="str">
            <v>280231</v>
          </cell>
          <cell r="B298" t="str">
            <v>ISLAND PARK   </v>
          </cell>
          <cell r="C298">
            <v>17503</v>
          </cell>
          <cell r="D298">
            <v>0.25</v>
          </cell>
        </row>
        <row r="299">
          <cell r="A299" t="str">
            <v>280251</v>
          </cell>
          <cell r="B299" t="str">
            <v>VALLEY STR CHS</v>
          </cell>
          <cell r="C299">
            <v>9830</v>
          </cell>
          <cell r="D299">
            <v>0.394</v>
          </cell>
        </row>
        <row r="300">
          <cell r="A300" t="str">
            <v>280252</v>
          </cell>
          <cell r="B300" t="str">
            <v>SEWANHAKA     </v>
          </cell>
          <cell r="C300">
            <v>8821</v>
          </cell>
          <cell r="D300">
            <v>0.384</v>
          </cell>
        </row>
        <row r="301">
          <cell r="A301" t="str">
            <v>280253</v>
          </cell>
          <cell r="B301" t="str">
            <v>BELLMORE-MERRI</v>
          </cell>
          <cell r="C301">
            <v>10230</v>
          </cell>
          <cell r="D301">
            <v>0.317</v>
          </cell>
        </row>
        <row r="302">
          <cell r="A302" t="str">
            <v>280300</v>
          </cell>
          <cell r="B302" t="str">
            <v>LONG BEACH    </v>
          </cell>
          <cell r="C302">
            <v>14620</v>
          </cell>
          <cell r="D302">
            <v>0.25</v>
          </cell>
        </row>
        <row r="303">
          <cell r="A303" t="str">
            <v>280401</v>
          </cell>
          <cell r="B303" t="str">
            <v>WESTBURY      </v>
          </cell>
          <cell r="C303">
            <v>13200</v>
          </cell>
          <cell r="D303">
            <v>0.39</v>
          </cell>
        </row>
        <row r="304">
          <cell r="A304" t="str">
            <v>280402</v>
          </cell>
          <cell r="B304" t="str">
            <v>EAST WILLISTON</v>
          </cell>
          <cell r="C304">
            <v>15016</v>
          </cell>
          <cell r="D304">
            <v>0.25</v>
          </cell>
        </row>
        <row r="305">
          <cell r="A305" t="str">
            <v>280403</v>
          </cell>
          <cell r="B305" t="str">
            <v>ROSLYN        </v>
          </cell>
          <cell r="C305">
            <v>16760</v>
          </cell>
          <cell r="D305">
            <v>0.25</v>
          </cell>
        </row>
        <row r="306">
          <cell r="A306" t="str">
            <v>280404</v>
          </cell>
          <cell r="B306" t="str">
            <v>PORT WASHINGTO</v>
          </cell>
          <cell r="C306">
            <v>15978</v>
          </cell>
          <cell r="D306">
            <v>0.25</v>
          </cell>
        </row>
        <row r="307">
          <cell r="A307" t="str">
            <v>280405</v>
          </cell>
          <cell r="B307" t="str">
            <v>NEW HYDE PARK </v>
          </cell>
          <cell r="C307">
            <v>10270</v>
          </cell>
          <cell r="D307">
            <v>0.25</v>
          </cell>
        </row>
        <row r="308">
          <cell r="A308" t="str">
            <v>280406</v>
          </cell>
          <cell r="B308" t="str">
            <v>MANHASSET     </v>
          </cell>
          <cell r="C308">
            <v>15922</v>
          </cell>
          <cell r="D308">
            <v>0.25</v>
          </cell>
        </row>
        <row r="309">
          <cell r="A309" t="str">
            <v>280407</v>
          </cell>
          <cell r="B309" t="str">
            <v>GREAT NECK    </v>
          </cell>
          <cell r="C309">
            <v>16711</v>
          </cell>
          <cell r="D309">
            <v>0.25</v>
          </cell>
        </row>
        <row r="310">
          <cell r="A310" t="str">
            <v>280409</v>
          </cell>
          <cell r="B310" t="str">
            <v>HERRICKS      </v>
          </cell>
          <cell r="C310">
            <v>12561</v>
          </cell>
          <cell r="D310">
            <v>0.25</v>
          </cell>
        </row>
        <row r="311">
          <cell r="A311" t="str">
            <v>280410</v>
          </cell>
          <cell r="B311" t="str">
            <v>MINEOLA       </v>
          </cell>
          <cell r="C311">
            <v>18225</v>
          </cell>
          <cell r="D311">
            <v>0.25</v>
          </cell>
        </row>
        <row r="312">
          <cell r="A312" t="str">
            <v>280411</v>
          </cell>
          <cell r="B312" t="str">
            <v>CARLE PLACE   </v>
          </cell>
          <cell r="C312">
            <v>15211</v>
          </cell>
          <cell r="D312">
            <v>0.25</v>
          </cell>
        </row>
        <row r="313">
          <cell r="A313" t="str">
            <v>280501</v>
          </cell>
          <cell r="B313" t="str">
            <v>NORTH SHORE   </v>
          </cell>
          <cell r="C313">
            <v>15077</v>
          </cell>
          <cell r="D313">
            <v>0.25</v>
          </cell>
        </row>
        <row r="314">
          <cell r="A314" t="str">
            <v>280502</v>
          </cell>
          <cell r="B314" t="str">
            <v>SYOSSET       </v>
          </cell>
          <cell r="C314">
            <v>14675</v>
          </cell>
          <cell r="D314">
            <v>0.25</v>
          </cell>
        </row>
        <row r="315">
          <cell r="A315" t="str">
            <v>280503</v>
          </cell>
          <cell r="B315" t="str">
            <v>LOCUST VALLEY </v>
          </cell>
          <cell r="C315">
            <v>16758</v>
          </cell>
          <cell r="D315">
            <v>0.25</v>
          </cell>
        </row>
        <row r="316">
          <cell r="A316" t="str">
            <v>280504</v>
          </cell>
          <cell r="B316" t="str">
            <v>PLAINVIEW     </v>
          </cell>
          <cell r="C316">
            <v>13062</v>
          </cell>
          <cell r="D316">
            <v>0.25</v>
          </cell>
        </row>
        <row r="317">
          <cell r="A317" t="str">
            <v>280506</v>
          </cell>
          <cell r="B317" t="str">
            <v>OYSTER BAY    </v>
          </cell>
          <cell r="C317">
            <v>16504</v>
          </cell>
          <cell r="D317">
            <v>0.25</v>
          </cell>
        </row>
        <row r="318">
          <cell r="A318" t="str">
            <v>280515</v>
          </cell>
          <cell r="B318" t="str">
            <v>JERICHO       </v>
          </cell>
          <cell r="C318">
            <v>16954</v>
          </cell>
          <cell r="D318">
            <v>0.25</v>
          </cell>
        </row>
        <row r="319">
          <cell r="A319" t="str">
            <v>280517</v>
          </cell>
          <cell r="B319" t="str">
            <v>HICKSVILLE    </v>
          </cell>
          <cell r="C319">
            <v>11033</v>
          </cell>
          <cell r="D319">
            <v>0.25</v>
          </cell>
        </row>
        <row r="320">
          <cell r="A320" t="str">
            <v>280518</v>
          </cell>
          <cell r="B320" t="str">
            <v>PLAINEDGE     </v>
          </cell>
          <cell r="C320">
            <v>10463</v>
          </cell>
          <cell r="D320">
            <v>0.428</v>
          </cell>
        </row>
        <row r="321">
          <cell r="A321" t="str">
            <v>280521</v>
          </cell>
          <cell r="B321" t="str">
            <v>BETHPAGE      </v>
          </cell>
          <cell r="C321">
            <v>12337</v>
          </cell>
          <cell r="D321">
            <v>0.261</v>
          </cell>
        </row>
        <row r="322">
          <cell r="A322" t="str">
            <v>280522</v>
          </cell>
          <cell r="B322" t="str">
            <v>FARMINGDALE   </v>
          </cell>
          <cell r="C322">
            <v>11961</v>
          </cell>
          <cell r="D322">
            <v>0.342</v>
          </cell>
        </row>
        <row r="323">
          <cell r="A323" t="str">
            <v>280523</v>
          </cell>
          <cell r="B323" t="str">
            <v>MASSAPEQUA    </v>
          </cell>
          <cell r="C323">
            <v>11086</v>
          </cell>
          <cell r="D323">
            <v>0.25</v>
          </cell>
        </row>
        <row r="324">
          <cell r="A324" t="str">
            <v>300000</v>
          </cell>
          <cell r="B324" t="str">
            <v>NEW YORK CITY </v>
          </cell>
          <cell r="C324">
            <v>8774</v>
          </cell>
          <cell r="D324">
            <v>0.506</v>
          </cell>
        </row>
        <row r="325">
          <cell r="A325" t="str">
            <v>400301</v>
          </cell>
          <cell r="B325" t="str">
            <v>LEWISTON PORTE</v>
          </cell>
          <cell r="C325">
            <v>8694</v>
          </cell>
          <cell r="D325">
            <v>0.549</v>
          </cell>
        </row>
        <row r="326">
          <cell r="A326" t="str">
            <v>400400</v>
          </cell>
          <cell r="B326" t="str">
            <v>LOCKPORT      </v>
          </cell>
          <cell r="C326">
            <v>7536</v>
          </cell>
          <cell r="D326">
            <v>0.696</v>
          </cell>
        </row>
        <row r="327">
          <cell r="A327" t="str">
            <v>400601</v>
          </cell>
          <cell r="B327" t="str">
            <v>NEWFANE       </v>
          </cell>
          <cell r="C327">
            <v>7194</v>
          </cell>
          <cell r="D327">
            <v>0.76</v>
          </cell>
        </row>
        <row r="328">
          <cell r="A328" t="str">
            <v>400701</v>
          </cell>
          <cell r="B328" t="str">
            <v>NIAGARA WHEATF</v>
          </cell>
          <cell r="C328">
            <v>8281</v>
          </cell>
          <cell r="D328">
            <v>0.671</v>
          </cell>
        </row>
        <row r="329">
          <cell r="A329" t="str">
            <v>400800</v>
          </cell>
          <cell r="B329" t="str">
            <v>NIAGARA FALLS </v>
          </cell>
          <cell r="C329">
            <v>7812</v>
          </cell>
          <cell r="D329">
            <v>0.805</v>
          </cell>
        </row>
        <row r="330">
          <cell r="A330" t="str">
            <v>400900</v>
          </cell>
          <cell r="B330" t="str">
            <v>N. TONAWANDA  </v>
          </cell>
          <cell r="C330">
            <v>8185</v>
          </cell>
          <cell r="D330">
            <v>0.679</v>
          </cell>
        </row>
        <row r="331">
          <cell r="A331" t="str">
            <v>401001</v>
          </cell>
          <cell r="B331" t="str">
            <v>STARPOINT     </v>
          </cell>
          <cell r="C331">
            <v>6787</v>
          </cell>
          <cell r="D331">
            <v>0.671</v>
          </cell>
        </row>
        <row r="332">
          <cell r="A332" t="str">
            <v>401201</v>
          </cell>
          <cell r="B332" t="str">
            <v>ROYALTON HARTL</v>
          </cell>
          <cell r="C332">
            <v>7424</v>
          </cell>
          <cell r="D332">
            <v>0.729</v>
          </cell>
        </row>
        <row r="333">
          <cell r="A333" t="str">
            <v>401301</v>
          </cell>
          <cell r="B333" t="str">
            <v>BARKER        </v>
          </cell>
          <cell r="C333">
            <v>10562</v>
          </cell>
          <cell r="D333">
            <v>0.556</v>
          </cell>
        </row>
        <row r="334">
          <cell r="A334" t="str">
            <v>401501</v>
          </cell>
          <cell r="B334" t="str">
            <v>WILSON        </v>
          </cell>
          <cell r="C334">
            <v>7162</v>
          </cell>
          <cell r="D334">
            <v>0.723</v>
          </cell>
        </row>
        <row r="335">
          <cell r="A335" t="str">
            <v>410401</v>
          </cell>
          <cell r="B335" t="str">
            <v>ADIRONDACK    </v>
          </cell>
          <cell r="C335">
            <v>8415</v>
          </cell>
          <cell r="D335">
            <v>0.713</v>
          </cell>
        </row>
        <row r="336">
          <cell r="A336" t="str">
            <v>410601</v>
          </cell>
          <cell r="B336" t="str">
            <v>CAMDEN        </v>
          </cell>
          <cell r="C336">
            <v>6732</v>
          </cell>
          <cell r="D336">
            <v>0.8</v>
          </cell>
        </row>
        <row r="337">
          <cell r="A337" t="str">
            <v>411101</v>
          </cell>
          <cell r="B337" t="str">
            <v>CLINTON       </v>
          </cell>
          <cell r="C337">
            <v>8568</v>
          </cell>
          <cell r="D337">
            <v>0.613</v>
          </cell>
        </row>
        <row r="338">
          <cell r="A338" t="str">
            <v>411501</v>
          </cell>
          <cell r="B338" t="str">
            <v>NEW HARTFORD  </v>
          </cell>
          <cell r="C338">
            <v>9265</v>
          </cell>
          <cell r="D338">
            <v>0.489</v>
          </cell>
        </row>
        <row r="339">
          <cell r="A339" t="str">
            <v>411504</v>
          </cell>
          <cell r="B339" t="str">
            <v>NEW YORK MILLS</v>
          </cell>
          <cell r="C339">
            <v>8730</v>
          </cell>
          <cell r="D339">
            <v>0.609</v>
          </cell>
        </row>
        <row r="340">
          <cell r="A340" t="str">
            <v>411603</v>
          </cell>
          <cell r="B340" t="str">
            <v>SAUQUOIT VALLE</v>
          </cell>
          <cell r="C340">
            <v>7693</v>
          </cell>
          <cell r="D340">
            <v>0.747</v>
          </cell>
        </row>
        <row r="341">
          <cell r="A341" t="str">
            <v>411701</v>
          </cell>
          <cell r="B341" t="str">
            <v>REMSEN        </v>
          </cell>
          <cell r="C341">
            <v>8995</v>
          </cell>
          <cell r="D341">
            <v>0.733</v>
          </cell>
        </row>
        <row r="342">
          <cell r="A342" t="str">
            <v>411800</v>
          </cell>
          <cell r="B342" t="str">
            <v>ROME          </v>
          </cell>
          <cell r="C342">
            <v>8368</v>
          </cell>
          <cell r="D342">
            <v>0.763</v>
          </cell>
        </row>
        <row r="343">
          <cell r="A343" t="str">
            <v>411902</v>
          </cell>
          <cell r="B343" t="str">
            <v>WATERVILLE    </v>
          </cell>
          <cell r="C343">
            <v>7958</v>
          </cell>
          <cell r="D343">
            <v>0.77</v>
          </cell>
        </row>
        <row r="344">
          <cell r="A344" t="str">
            <v>412000</v>
          </cell>
          <cell r="B344" t="str">
            <v>SHERRILL      </v>
          </cell>
          <cell r="C344">
            <v>7162</v>
          </cell>
          <cell r="D344">
            <v>0.745</v>
          </cell>
        </row>
        <row r="345">
          <cell r="A345" t="str">
            <v>412201</v>
          </cell>
          <cell r="B345" t="str">
            <v>HOLLAND PATENT</v>
          </cell>
          <cell r="C345">
            <v>7439</v>
          </cell>
          <cell r="D345">
            <v>0.738</v>
          </cell>
        </row>
        <row r="346">
          <cell r="A346" t="str">
            <v>412300</v>
          </cell>
          <cell r="B346" t="str">
            <v>UTICA         </v>
          </cell>
          <cell r="C346">
            <v>6080</v>
          </cell>
          <cell r="D346">
            <v>0.82</v>
          </cell>
        </row>
        <row r="347">
          <cell r="A347" t="str">
            <v>412801</v>
          </cell>
          <cell r="B347" t="str">
            <v>WESTMORELAND  </v>
          </cell>
          <cell r="C347">
            <v>8558</v>
          </cell>
          <cell r="D347">
            <v>0.759</v>
          </cell>
        </row>
        <row r="348">
          <cell r="A348" t="str">
            <v>412901</v>
          </cell>
          <cell r="B348" t="str">
            <v>ORISKANY      </v>
          </cell>
          <cell r="C348">
            <v>7924</v>
          </cell>
          <cell r="D348">
            <v>0.743</v>
          </cell>
        </row>
        <row r="349">
          <cell r="A349" t="str">
            <v>412902</v>
          </cell>
          <cell r="B349" t="str">
            <v>WHITESBORO    </v>
          </cell>
          <cell r="C349">
            <v>7380</v>
          </cell>
          <cell r="D349">
            <v>0.7</v>
          </cell>
        </row>
        <row r="350">
          <cell r="A350" t="str">
            <v>420101</v>
          </cell>
          <cell r="B350" t="str">
            <v>WEST GENESEE  </v>
          </cell>
          <cell r="C350">
            <v>7453</v>
          </cell>
          <cell r="D350">
            <v>0.641</v>
          </cell>
        </row>
        <row r="351">
          <cell r="A351" t="str">
            <v>420303</v>
          </cell>
          <cell r="B351" t="str">
            <v>NORTH SYRACUSE</v>
          </cell>
          <cell r="C351">
            <v>7460</v>
          </cell>
          <cell r="D351">
            <v>0.668</v>
          </cell>
        </row>
        <row r="352">
          <cell r="A352" t="str">
            <v>420401</v>
          </cell>
          <cell r="B352" t="str">
            <v>E SYRACUSE-MIN</v>
          </cell>
          <cell r="C352">
            <v>10049</v>
          </cell>
          <cell r="D352">
            <v>0.604</v>
          </cell>
        </row>
        <row r="353">
          <cell r="A353" t="str">
            <v>420411</v>
          </cell>
          <cell r="B353" t="str">
            <v>JAMESVILLE-DEW</v>
          </cell>
          <cell r="C353">
            <v>8560</v>
          </cell>
          <cell r="D353">
            <v>0.423</v>
          </cell>
        </row>
        <row r="354">
          <cell r="A354" t="str">
            <v>420501</v>
          </cell>
          <cell r="B354" t="str">
            <v>JORDAN ELBRIDG</v>
          </cell>
          <cell r="C354">
            <v>8047</v>
          </cell>
          <cell r="D354">
            <v>0.738</v>
          </cell>
        </row>
        <row r="355">
          <cell r="A355" t="str">
            <v>420601</v>
          </cell>
          <cell r="B355" t="str">
            <v>FABIUS-POMPEY </v>
          </cell>
          <cell r="C355">
            <v>8418</v>
          </cell>
          <cell r="D355">
            <v>0.703</v>
          </cell>
        </row>
        <row r="356">
          <cell r="A356" t="str">
            <v>420701</v>
          </cell>
          <cell r="B356" t="str">
            <v>WESTHILL      </v>
          </cell>
          <cell r="C356">
            <v>7578</v>
          </cell>
          <cell r="D356">
            <v>0.635</v>
          </cell>
        </row>
        <row r="357">
          <cell r="A357" t="str">
            <v>420702</v>
          </cell>
          <cell r="B357" t="str">
            <v>SOLVAY        </v>
          </cell>
          <cell r="C357">
            <v>6577</v>
          </cell>
          <cell r="D357">
            <v>0.704</v>
          </cell>
        </row>
        <row r="358">
          <cell r="A358" t="str">
            <v>420807</v>
          </cell>
          <cell r="B358" t="str">
            <v>LA FAYETTE    </v>
          </cell>
          <cell r="C358">
            <v>11284</v>
          </cell>
          <cell r="D358">
            <v>0.685</v>
          </cell>
        </row>
        <row r="359">
          <cell r="A359" t="str">
            <v>420901</v>
          </cell>
          <cell r="B359" t="str">
            <v>BALDWINSVILLE </v>
          </cell>
          <cell r="C359">
            <v>8026</v>
          </cell>
          <cell r="D359">
            <v>0.654</v>
          </cell>
        </row>
        <row r="360">
          <cell r="A360" t="str">
            <v>421001</v>
          </cell>
          <cell r="B360" t="str">
            <v>FAYETTEVILLE  </v>
          </cell>
          <cell r="C360">
            <v>8577</v>
          </cell>
          <cell r="D360">
            <v>0.426</v>
          </cell>
        </row>
        <row r="361">
          <cell r="A361" t="str">
            <v>421101</v>
          </cell>
          <cell r="B361" t="str">
            <v>MARCELLUS     </v>
          </cell>
          <cell r="C361">
            <v>6845</v>
          </cell>
          <cell r="D361">
            <v>0.671</v>
          </cell>
        </row>
        <row r="362">
          <cell r="A362" t="str">
            <v>421201</v>
          </cell>
          <cell r="B362" t="str">
            <v>ONONDAGA      </v>
          </cell>
          <cell r="C362">
            <v>8434</v>
          </cell>
          <cell r="D362">
            <v>0.668</v>
          </cell>
        </row>
        <row r="363">
          <cell r="A363" t="str">
            <v>421501</v>
          </cell>
          <cell r="B363" t="str">
            <v>LIVERPOOL     </v>
          </cell>
          <cell r="C363">
            <v>8660</v>
          </cell>
          <cell r="D363">
            <v>0.656</v>
          </cell>
        </row>
        <row r="364">
          <cell r="A364" t="str">
            <v>421504</v>
          </cell>
          <cell r="B364" t="str">
            <v>LYNCOURT      </v>
          </cell>
          <cell r="C364">
            <v>9933</v>
          </cell>
          <cell r="D364">
            <v>0.685</v>
          </cell>
        </row>
        <row r="365">
          <cell r="A365" t="str">
            <v>421601</v>
          </cell>
          <cell r="B365" t="str">
            <v>SKANEATELES   </v>
          </cell>
          <cell r="C365">
            <v>9335</v>
          </cell>
          <cell r="D365">
            <v>0.384</v>
          </cell>
        </row>
        <row r="366">
          <cell r="A366" t="str">
            <v>421800</v>
          </cell>
          <cell r="B366" t="str">
            <v>SYRACUSE      </v>
          </cell>
          <cell r="C366">
            <v>7353</v>
          </cell>
          <cell r="D366">
            <v>0.818</v>
          </cell>
        </row>
        <row r="367">
          <cell r="A367" t="str">
            <v>421902</v>
          </cell>
          <cell r="B367" t="str">
            <v>TULLY         </v>
          </cell>
          <cell r="C367">
            <v>7014</v>
          </cell>
          <cell r="D367">
            <v>0.687</v>
          </cell>
        </row>
        <row r="368">
          <cell r="A368" t="str">
            <v>430300</v>
          </cell>
          <cell r="B368" t="str">
            <v>CANANDAIGUA   </v>
          </cell>
          <cell r="C368">
            <v>7550</v>
          </cell>
          <cell r="D368">
            <v>0.631</v>
          </cell>
        </row>
        <row r="369">
          <cell r="A369" t="str">
            <v>430501</v>
          </cell>
          <cell r="B369" t="str">
            <v>EAST BLOOMFIEL</v>
          </cell>
          <cell r="C369">
            <v>8150</v>
          </cell>
          <cell r="D369">
            <v>0.655</v>
          </cell>
        </row>
        <row r="370">
          <cell r="A370" t="str">
            <v>430700</v>
          </cell>
          <cell r="B370" t="str">
            <v>GENEVA        </v>
          </cell>
          <cell r="C370">
            <v>8139</v>
          </cell>
          <cell r="D370">
            <v>0.716</v>
          </cell>
        </row>
        <row r="371">
          <cell r="A371" t="str">
            <v>430901</v>
          </cell>
          <cell r="B371" t="str">
            <v>GORHAM-MIDDLES</v>
          </cell>
          <cell r="C371">
            <v>9209</v>
          </cell>
          <cell r="D371">
            <v>0.631</v>
          </cell>
        </row>
        <row r="372">
          <cell r="A372" t="str">
            <v>431101</v>
          </cell>
          <cell r="B372" t="str">
            <v>MANCHSTR-SHRTS</v>
          </cell>
          <cell r="C372">
            <v>8575</v>
          </cell>
          <cell r="D372">
            <v>0.699</v>
          </cell>
        </row>
        <row r="373">
          <cell r="A373" t="str">
            <v>431201</v>
          </cell>
          <cell r="B373" t="str">
            <v>NAPLES        </v>
          </cell>
          <cell r="C373">
            <v>9499</v>
          </cell>
          <cell r="D373">
            <v>0.583</v>
          </cell>
        </row>
        <row r="374">
          <cell r="A374" t="str">
            <v>431301</v>
          </cell>
          <cell r="B374" t="str">
            <v>PHELPS-CLIFTON</v>
          </cell>
          <cell r="C374">
            <v>7751</v>
          </cell>
          <cell r="D374">
            <v>0.737</v>
          </cell>
        </row>
        <row r="375">
          <cell r="A375" t="str">
            <v>431401</v>
          </cell>
          <cell r="B375" t="str">
            <v>HONEOYE       </v>
          </cell>
          <cell r="C375">
            <v>7578</v>
          </cell>
          <cell r="D375">
            <v>0.624</v>
          </cell>
        </row>
        <row r="376">
          <cell r="A376" t="str">
            <v>431701</v>
          </cell>
          <cell r="B376" t="str">
            <v>VICTOR        </v>
          </cell>
          <cell r="C376">
            <v>7369</v>
          </cell>
          <cell r="D376">
            <v>0.528</v>
          </cell>
        </row>
        <row r="377">
          <cell r="A377" t="str">
            <v>440102</v>
          </cell>
          <cell r="B377" t="str">
            <v>WASHINGTONVILL</v>
          </cell>
          <cell r="C377">
            <v>8626</v>
          </cell>
          <cell r="D377">
            <v>0.599</v>
          </cell>
        </row>
        <row r="378">
          <cell r="A378" t="str">
            <v>440201</v>
          </cell>
          <cell r="B378" t="str">
            <v>CHESTER       </v>
          </cell>
          <cell r="C378">
            <v>10142</v>
          </cell>
          <cell r="D378">
            <v>0.434</v>
          </cell>
        </row>
        <row r="379">
          <cell r="A379" t="str">
            <v>440301</v>
          </cell>
          <cell r="B379" t="str">
            <v>CORNWALL      </v>
          </cell>
          <cell r="C379">
            <v>9080</v>
          </cell>
          <cell r="D379">
            <v>0.516</v>
          </cell>
        </row>
        <row r="380">
          <cell r="A380" t="str">
            <v>440401</v>
          </cell>
          <cell r="B380" t="str">
            <v>PINE BUSH     </v>
          </cell>
          <cell r="C380">
            <v>7307</v>
          </cell>
          <cell r="D380">
            <v>0.722</v>
          </cell>
        </row>
        <row r="381">
          <cell r="A381" t="str">
            <v>440601</v>
          </cell>
          <cell r="B381" t="str">
            <v>GOSHEN        </v>
          </cell>
          <cell r="C381">
            <v>8210</v>
          </cell>
          <cell r="D381">
            <v>0.46</v>
          </cell>
        </row>
        <row r="382">
          <cell r="A382" t="str">
            <v>440901</v>
          </cell>
          <cell r="B382" t="str">
            <v>HIGHLAND FALLS</v>
          </cell>
          <cell r="C382">
            <v>11473</v>
          </cell>
          <cell r="D382">
            <v>0.63</v>
          </cell>
        </row>
        <row r="383">
          <cell r="A383" t="str">
            <v>441000</v>
          </cell>
          <cell r="B383" t="str">
            <v>MIDDLETOWN    </v>
          </cell>
          <cell r="C383">
            <v>9008</v>
          </cell>
          <cell r="D383">
            <v>0.675</v>
          </cell>
        </row>
        <row r="384">
          <cell r="A384" t="str">
            <v>441101</v>
          </cell>
          <cell r="B384" t="str">
            <v>MINISINK VALLE</v>
          </cell>
          <cell r="C384">
            <v>7417</v>
          </cell>
          <cell r="D384">
            <v>0.699</v>
          </cell>
        </row>
        <row r="385">
          <cell r="A385" t="str">
            <v>441201</v>
          </cell>
          <cell r="B385" t="str">
            <v>MONROE WOODBUR</v>
          </cell>
          <cell r="C385">
            <v>9559</v>
          </cell>
          <cell r="D385">
            <v>0.54</v>
          </cell>
        </row>
        <row r="386">
          <cell r="A386" t="str">
            <v>441202</v>
          </cell>
          <cell r="B386" t="str">
            <v>KIRYAS JOEL   </v>
          </cell>
          <cell r="C386">
            <v>14771</v>
          </cell>
          <cell r="D386">
            <v>0.25</v>
          </cell>
        </row>
        <row r="387">
          <cell r="A387" t="str">
            <v>441301</v>
          </cell>
          <cell r="B387" t="str">
            <v>VALLEY-MONTGMR</v>
          </cell>
          <cell r="C387">
            <v>7270</v>
          </cell>
          <cell r="D387">
            <v>0.667</v>
          </cell>
        </row>
        <row r="388">
          <cell r="A388" t="str">
            <v>441600</v>
          </cell>
          <cell r="B388" t="str">
            <v>NEWBURGH      </v>
          </cell>
          <cell r="C388">
            <v>8968</v>
          </cell>
          <cell r="D388">
            <v>0.71</v>
          </cell>
        </row>
        <row r="389">
          <cell r="A389" t="str">
            <v>441800</v>
          </cell>
          <cell r="B389" t="str">
            <v>PORT JERVIS   </v>
          </cell>
          <cell r="C389">
            <v>8800</v>
          </cell>
          <cell r="D389">
            <v>0.739</v>
          </cell>
        </row>
        <row r="390">
          <cell r="A390" t="str">
            <v>441903</v>
          </cell>
          <cell r="B390" t="str">
            <v>TUXEDO        </v>
          </cell>
          <cell r="C390">
            <v>14392</v>
          </cell>
          <cell r="D390">
            <v>0.25</v>
          </cell>
        </row>
        <row r="391">
          <cell r="A391" t="str">
            <v>442101</v>
          </cell>
          <cell r="B391" t="str">
            <v>WARWICK VALLEY</v>
          </cell>
          <cell r="C391">
            <v>8896</v>
          </cell>
          <cell r="D391">
            <v>0.514</v>
          </cell>
        </row>
        <row r="392">
          <cell r="A392" t="str">
            <v>442111</v>
          </cell>
          <cell r="B392" t="str">
            <v>GREENWOOD LAKE</v>
          </cell>
          <cell r="C392">
            <v>11896</v>
          </cell>
          <cell r="D392">
            <v>0.493</v>
          </cell>
        </row>
        <row r="393">
          <cell r="A393" t="str">
            <v>442115</v>
          </cell>
          <cell r="B393" t="str">
            <v>FLORIDA       </v>
          </cell>
          <cell r="C393">
            <v>10006</v>
          </cell>
          <cell r="D393">
            <v>0.501</v>
          </cell>
        </row>
        <row r="394">
          <cell r="A394" t="str">
            <v>450101</v>
          </cell>
          <cell r="B394" t="str">
            <v>ALBION        </v>
          </cell>
          <cell r="C394">
            <v>6784</v>
          </cell>
          <cell r="D394">
            <v>0.776</v>
          </cell>
        </row>
        <row r="395">
          <cell r="A395" t="str">
            <v>450607</v>
          </cell>
          <cell r="B395" t="str">
            <v>KENDALL       </v>
          </cell>
          <cell r="C395">
            <v>7867</v>
          </cell>
          <cell r="D395">
            <v>0.752</v>
          </cell>
        </row>
        <row r="396">
          <cell r="A396" t="str">
            <v>450704</v>
          </cell>
          <cell r="B396" t="str">
            <v>HOLLEY        </v>
          </cell>
          <cell r="C396">
            <v>7200</v>
          </cell>
          <cell r="D396">
            <v>0.768</v>
          </cell>
        </row>
        <row r="397">
          <cell r="A397" t="str">
            <v>450801</v>
          </cell>
          <cell r="B397" t="str">
            <v>MEDINA        </v>
          </cell>
          <cell r="C397">
            <v>7830</v>
          </cell>
          <cell r="D397">
            <v>0.784</v>
          </cell>
        </row>
        <row r="398">
          <cell r="A398" t="str">
            <v>451001</v>
          </cell>
          <cell r="B398" t="str">
            <v>LYNDONVILLE   </v>
          </cell>
          <cell r="C398">
            <v>7022</v>
          </cell>
          <cell r="D398">
            <v>0.764</v>
          </cell>
        </row>
        <row r="399">
          <cell r="A399" t="str">
            <v>460102</v>
          </cell>
          <cell r="B399" t="str">
            <v>ALTMAR PARISH </v>
          </cell>
          <cell r="C399">
            <v>7950</v>
          </cell>
          <cell r="D399">
            <v>0.815</v>
          </cell>
        </row>
        <row r="400">
          <cell r="A400" t="str">
            <v>460500</v>
          </cell>
          <cell r="B400" t="str">
            <v>FULTON        </v>
          </cell>
          <cell r="C400">
            <v>7420</v>
          </cell>
          <cell r="D400">
            <v>0.792</v>
          </cell>
        </row>
        <row r="401">
          <cell r="A401" t="str">
            <v>460701</v>
          </cell>
          <cell r="B401" t="str">
            <v>HANNIBAL      </v>
          </cell>
          <cell r="C401">
            <v>6963</v>
          </cell>
          <cell r="D401">
            <v>0.83</v>
          </cell>
        </row>
        <row r="402">
          <cell r="A402" t="str">
            <v>460801</v>
          </cell>
          <cell r="B402" t="str">
            <v>CENTRAL SQUARE</v>
          </cell>
          <cell r="C402">
            <v>6413</v>
          </cell>
          <cell r="D402">
            <v>0.758</v>
          </cell>
        </row>
        <row r="403">
          <cell r="A403" t="str">
            <v>460901</v>
          </cell>
          <cell r="B403" t="str">
            <v>MEXICO        </v>
          </cell>
          <cell r="C403">
            <v>7723</v>
          </cell>
          <cell r="D403">
            <v>0.752</v>
          </cell>
        </row>
        <row r="404">
          <cell r="A404" t="str">
            <v>461300</v>
          </cell>
          <cell r="B404" t="str">
            <v>OSWEGO        </v>
          </cell>
          <cell r="C404">
            <v>8531</v>
          </cell>
          <cell r="D404">
            <v>0.638</v>
          </cell>
        </row>
        <row r="405">
          <cell r="A405" t="str">
            <v>461801</v>
          </cell>
          <cell r="B405" t="str">
            <v>PULASKI       </v>
          </cell>
          <cell r="C405">
            <v>7313</v>
          </cell>
          <cell r="D405">
            <v>0.762</v>
          </cell>
        </row>
        <row r="406">
          <cell r="A406" t="str">
            <v>461901</v>
          </cell>
          <cell r="B406" t="str">
            <v>SANDY CREEK   </v>
          </cell>
          <cell r="C406">
            <v>8554</v>
          </cell>
          <cell r="D406">
            <v>0.759</v>
          </cell>
        </row>
        <row r="407">
          <cell r="A407" t="str">
            <v>462001</v>
          </cell>
          <cell r="B407" t="str">
            <v>PHOENIX       </v>
          </cell>
          <cell r="C407">
            <v>8744</v>
          </cell>
          <cell r="D407">
            <v>0.755</v>
          </cell>
        </row>
        <row r="408">
          <cell r="A408" t="str">
            <v>470202</v>
          </cell>
          <cell r="B408" t="str">
            <v>GLBTSVLLE-MT U</v>
          </cell>
          <cell r="C408">
            <v>7026</v>
          </cell>
          <cell r="D408">
            <v>0.762</v>
          </cell>
        </row>
        <row r="409">
          <cell r="A409" t="str">
            <v>470501</v>
          </cell>
          <cell r="B409" t="str">
            <v>EDMESTON      </v>
          </cell>
          <cell r="C409">
            <v>7017</v>
          </cell>
          <cell r="D409">
            <v>0.765</v>
          </cell>
        </row>
        <row r="410">
          <cell r="A410" t="str">
            <v>470801</v>
          </cell>
          <cell r="B410" t="str">
            <v>LAURENS       </v>
          </cell>
          <cell r="C410">
            <v>6896</v>
          </cell>
          <cell r="D410">
            <v>0.776</v>
          </cell>
        </row>
        <row r="411">
          <cell r="A411" t="str">
            <v>470901</v>
          </cell>
          <cell r="B411" t="str">
            <v>SCHENEVUS     </v>
          </cell>
          <cell r="C411">
            <v>9150</v>
          </cell>
          <cell r="D411">
            <v>0.72</v>
          </cell>
        </row>
        <row r="412">
          <cell r="A412" t="str">
            <v>471101</v>
          </cell>
          <cell r="B412" t="str">
            <v>MILFORD       </v>
          </cell>
          <cell r="C412">
            <v>8249</v>
          </cell>
          <cell r="D412">
            <v>0.711</v>
          </cell>
        </row>
        <row r="413">
          <cell r="A413" t="str">
            <v>471201</v>
          </cell>
          <cell r="B413" t="str">
            <v>MORRIS        </v>
          </cell>
          <cell r="C413">
            <v>7800</v>
          </cell>
          <cell r="D413">
            <v>0.751</v>
          </cell>
        </row>
        <row r="414">
          <cell r="A414" t="str">
            <v>471400</v>
          </cell>
          <cell r="B414" t="str">
            <v>ONEONTA       </v>
          </cell>
          <cell r="C414">
            <v>8250</v>
          </cell>
          <cell r="D414">
            <v>0.654</v>
          </cell>
        </row>
        <row r="415">
          <cell r="A415" t="str">
            <v>471601</v>
          </cell>
          <cell r="B415" t="str">
            <v>OTEGO-UNADILLA</v>
          </cell>
          <cell r="C415">
            <v>8574</v>
          </cell>
          <cell r="D415">
            <v>0.75</v>
          </cell>
        </row>
        <row r="416">
          <cell r="A416" t="str">
            <v>471701</v>
          </cell>
          <cell r="B416" t="str">
            <v>COOPERSTOWN   </v>
          </cell>
          <cell r="C416">
            <v>8353</v>
          </cell>
          <cell r="D416">
            <v>0.479</v>
          </cell>
        </row>
        <row r="417">
          <cell r="A417" t="str">
            <v>472001</v>
          </cell>
          <cell r="B417" t="str">
            <v>RICHFIELD SPRI</v>
          </cell>
          <cell r="C417">
            <v>7948</v>
          </cell>
          <cell r="D417">
            <v>0.685</v>
          </cell>
        </row>
        <row r="418">
          <cell r="A418" t="str">
            <v>472202</v>
          </cell>
          <cell r="B418" t="str">
            <v>CHERRY VLY-SPR</v>
          </cell>
          <cell r="C418">
            <v>9408</v>
          </cell>
          <cell r="D418">
            <v>0.659</v>
          </cell>
        </row>
        <row r="419">
          <cell r="A419" t="str">
            <v>472506</v>
          </cell>
          <cell r="B419" t="str">
            <v>WORCESTER     </v>
          </cell>
          <cell r="C419">
            <v>8873</v>
          </cell>
          <cell r="D419">
            <v>0.742</v>
          </cell>
        </row>
        <row r="420">
          <cell r="A420" t="str">
            <v>480101</v>
          </cell>
          <cell r="B420" t="str">
            <v>MAHOPAC       </v>
          </cell>
          <cell r="C420">
            <v>9656</v>
          </cell>
          <cell r="D420">
            <v>0.447</v>
          </cell>
        </row>
        <row r="421">
          <cell r="A421" t="str">
            <v>480102</v>
          </cell>
          <cell r="B421" t="str">
            <v>CARMEL        </v>
          </cell>
          <cell r="C421">
            <v>11506</v>
          </cell>
          <cell r="D421">
            <v>0.375</v>
          </cell>
        </row>
        <row r="422">
          <cell r="A422" t="str">
            <v>480401</v>
          </cell>
          <cell r="B422" t="str">
            <v>HALDANE       </v>
          </cell>
          <cell r="C422">
            <v>11870</v>
          </cell>
          <cell r="D422">
            <v>0.25</v>
          </cell>
        </row>
        <row r="423">
          <cell r="A423" t="str">
            <v>480404</v>
          </cell>
          <cell r="B423" t="str">
            <v>GARRISON      </v>
          </cell>
          <cell r="C423">
            <v>15230</v>
          </cell>
          <cell r="D423">
            <v>0.25</v>
          </cell>
        </row>
        <row r="424">
          <cell r="A424" t="str">
            <v>480503</v>
          </cell>
          <cell r="B424" t="str">
            <v>PUTNAM VALLEY </v>
          </cell>
          <cell r="C424">
            <v>12017</v>
          </cell>
          <cell r="D424">
            <v>0.345</v>
          </cell>
        </row>
        <row r="425">
          <cell r="A425" t="str">
            <v>480601</v>
          </cell>
          <cell r="B425" t="str">
            <v>BREWSTER      </v>
          </cell>
          <cell r="C425">
            <v>11532</v>
          </cell>
          <cell r="D425">
            <v>0.347</v>
          </cell>
        </row>
        <row r="426">
          <cell r="A426" t="str">
            <v>490101</v>
          </cell>
          <cell r="B426" t="str">
            <v>BERLIN        </v>
          </cell>
          <cell r="C426">
            <v>9179</v>
          </cell>
          <cell r="D426">
            <v>0.671</v>
          </cell>
        </row>
        <row r="427">
          <cell r="A427" t="str">
            <v>490202</v>
          </cell>
          <cell r="B427" t="str">
            <v>BRUNSWICK CENT</v>
          </cell>
          <cell r="C427">
            <v>7750</v>
          </cell>
          <cell r="D427">
            <v>0.65</v>
          </cell>
        </row>
        <row r="428">
          <cell r="A428" t="str">
            <v>490301</v>
          </cell>
          <cell r="B428" t="str">
            <v>EAST GREENBUSH</v>
          </cell>
          <cell r="C428">
            <v>8928</v>
          </cell>
          <cell r="D428">
            <v>0.567</v>
          </cell>
        </row>
        <row r="429">
          <cell r="A429" t="str">
            <v>490501</v>
          </cell>
          <cell r="B429" t="str">
            <v>HOOSICK FALLS </v>
          </cell>
          <cell r="C429">
            <v>7402</v>
          </cell>
          <cell r="D429">
            <v>0.713</v>
          </cell>
        </row>
        <row r="430">
          <cell r="A430" t="str">
            <v>490601</v>
          </cell>
          <cell r="B430" t="str">
            <v>LANSINGBURGH  </v>
          </cell>
          <cell r="C430">
            <v>7094</v>
          </cell>
          <cell r="D430">
            <v>0.744</v>
          </cell>
        </row>
        <row r="431">
          <cell r="A431" t="str">
            <v>490804</v>
          </cell>
          <cell r="B431" t="str">
            <v>WYNANTSKILL   </v>
          </cell>
          <cell r="C431">
            <v>8158</v>
          </cell>
          <cell r="D431">
            <v>0.587</v>
          </cell>
        </row>
        <row r="432">
          <cell r="A432" t="str">
            <v>491200</v>
          </cell>
          <cell r="B432" t="str">
            <v>RENSSELAER    </v>
          </cell>
          <cell r="C432">
            <v>9460</v>
          </cell>
          <cell r="D432">
            <v>0.663</v>
          </cell>
        </row>
        <row r="433">
          <cell r="A433" t="str">
            <v>491302</v>
          </cell>
          <cell r="B433" t="str">
            <v>AVERILL PARK  </v>
          </cell>
          <cell r="C433">
            <v>7480</v>
          </cell>
          <cell r="D433">
            <v>0.677</v>
          </cell>
        </row>
        <row r="434">
          <cell r="A434" t="str">
            <v>491401</v>
          </cell>
          <cell r="B434" t="str">
            <v>HOOSIC VALLEY </v>
          </cell>
          <cell r="C434">
            <v>6987</v>
          </cell>
          <cell r="D434">
            <v>0.718</v>
          </cell>
        </row>
        <row r="435">
          <cell r="A435" t="str">
            <v>491501</v>
          </cell>
          <cell r="B435" t="str">
            <v>SCHODACK      </v>
          </cell>
          <cell r="C435">
            <v>8099</v>
          </cell>
          <cell r="D435">
            <v>0.646</v>
          </cell>
        </row>
        <row r="436">
          <cell r="A436" t="str">
            <v>491700</v>
          </cell>
          <cell r="B436" t="str">
            <v>TROY          </v>
          </cell>
          <cell r="C436">
            <v>9564</v>
          </cell>
          <cell r="D436">
            <v>0.704</v>
          </cell>
        </row>
        <row r="437">
          <cell r="A437" t="str">
            <v>500101</v>
          </cell>
          <cell r="B437" t="str">
            <v>CLARKSTOWN    </v>
          </cell>
          <cell r="C437">
            <v>9422</v>
          </cell>
          <cell r="D437">
            <v>0.254</v>
          </cell>
        </row>
        <row r="438">
          <cell r="A438" t="str">
            <v>500108</v>
          </cell>
          <cell r="B438" t="str">
            <v>NANUET        </v>
          </cell>
          <cell r="C438">
            <v>13996</v>
          </cell>
          <cell r="D438">
            <v>0.25</v>
          </cell>
        </row>
        <row r="439">
          <cell r="A439" t="str">
            <v>500201</v>
          </cell>
          <cell r="B439" t="str">
            <v>HAVERSTRAW-ST </v>
          </cell>
          <cell r="C439">
            <v>12160</v>
          </cell>
          <cell r="D439">
            <v>0.497</v>
          </cell>
        </row>
        <row r="440">
          <cell r="A440" t="str">
            <v>500301</v>
          </cell>
          <cell r="B440" t="str">
            <v>S. ORANGETOWN </v>
          </cell>
          <cell r="C440">
            <v>11740</v>
          </cell>
          <cell r="D440">
            <v>0.25</v>
          </cell>
        </row>
        <row r="441">
          <cell r="A441" t="str">
            <v>500304</v>
          </cell>
          <cell r="B441" t="str">
            <v>NYACK         </v>
          </cell>
          <cell r="C441">
            <v>13216</v>
          </cell>
          <cell r="D441">
            <v>0.25</v>
          </cell>
        </row>
        <row r="442">
          <cell r="A442" t="str">
            <v>500308</v>
          </cell>
          <cell r="B442" t="str">
            <v>PEARL RIVER   </v>
          </cell>
          <cell r="C442">
            <v>10674</v>
          </cell>
          <cell r="D442">
            <v>0.272</v>
          </cell>
        </row>
        <row r="443">
          <cell r="A443" t="str">
            <v>500401</v>
          </cell>
          <cell r="B443" t="str">
            <v>RAMAPO        </v>
          </cell>
          <cell r="C443">
            <v>13346</v>
          </cell>
          <cell r="D443">
            <v>0.25</v>
          </cell>
        </row>
        <row r="444">
          <cell r="A444" t="str">
            <v>500402</v>
          </cell>
          <cell r="B444" t="str">
            <v>EAST RAMAPO   </v>
          </cell>
          <cell r="C444">
            <v>11645</v>
          </cell>
          <cell r="D444">
            <v>0.257</v>
          </cell>
        </row>
        <row r="445">
          <cell r="A445" t="str">
            <v>510101</v>
          </cell>
          <cell r="B445" t="str">
            <v>BRASHER FALLS </v>
          </cell>
          <cell r="C445">
            <v>6763</v>
          </cell>
          <cell r="D445">
            <v>0.828</v>
          </cell>
        </row>
        <row r="446">
          <cell r="A446" t="str">
            <v>510201</v>
          </cell>
          <cell r="B446" t="str">
            <v>CANTON        </v>
          </cell>
          <cell r="C446">
            <v>8216</v>
          </cell>
          <cell r="D446">
            <v>0.731</v>
          </cell>
        </row>
        <row r="447">
          <cell r="A447" t="str">
            <v>510401</v>
          </cell>
          <cell r="B447" t="str">
            <v>CLIFTON FINE  </v>
          </cell>
          <cell r="C447">
            <v>13181</v>
          </cell>
          <cell r="D447">
            <v>0.525</v>
          </cell>
        </row>
        <row r="448">
          <cell r="A448" t="str">
            <v>510501</v>
          </cell>
          <cell r="B448" t="str">
            <v>COLTON PIERREP</v>
          </cell>
          <cell r="C448">
            <v>11917</v>
          </cell>
          <cell r="D448">
            <v>0.403</v>
          </cell>
        </row>
        <row r="449">
          <cell r="A449" t="str">
            <v>511101</v>
          </cell>
          <cell r="B449" t="str">
            <v>GOUVERNEUR    </v>
          </cell>
          <cell r="C449">
            <v>8192</v>
          </cell>
          <cell r="D449">
            <v>0.814</v>
          </cell>
        </row>
        <row r="450">
          <cell r="A450" t="str">
            <v>511201</v>
          </cell>
          <cell r="B450" t="str">
            <v>HAMMOND       </v>
          </cell>
          <cell r="C450">
            <v>7376</v>
          </cell>
          <cell r="D450">
            <v>0.667</v>
          </cell>
        </row>
        <row r="451">
          <cell r="A451" t="str">
            <v>511301</v>
          </cell>
          <cell r="B451" t="str">
            <v>HERMON DEKALB </v>
          </cell>
          <cell r="C451">
            <v>10287</v>
          </cell>
          <cell r="D451">
            <v>0.774</v>
          </cell>
        </row>
        <row r="452">
          <cell r="A452" t="str">
            <v>511602</v>
          </cell>
          <cell r="B452" t="str">
            <v>LISBON        </v>
          </cell>
          <cell r="C452">
            <v>8928</v>
          </cell>
          <cell r="D452">
            <v>0.748</v>
          </cell>
        </row>
        <row r="453">
          <cell r="A453" t="str">
            <v>511901</v>
          </cell>
          <cell r="B453" t="str">
            <v>MADRID WADDING</v>
          </cell>
          <cell r="C453">
            <v>8658</v>
          </cell>
          <cell r="D453">
            <v>0.766</v>
          </cell>
        </row>
        <row r="454">
          <cell r="A454" t="str">
            <v>512001</v>
          </cell>
          <cell r="B454" t="str">
            <v>MASSENA       </v>
          </cell>
          <cell r="C454">
            <v>6781</v>
          </cell>
          <cell r="D454">
            <v>0.722</v>
          </cell>
        </row>
        <row r="455">
          <cell r="A455" t="str">
            <v>512101</v>
          </cell>
          <cell r="B455" t="str">
            <v>MORRISTOWN    </v>
          </cell>
          <cell r="C455">
            <v>8669</v>
          </cell>
          <cell r="D455">
            <v>0.707</v>
          </cell>
        </row>
        <row r="456">
          <cell r="A456" t="str">
            <v>512201</v>
          </cell>
          <cell r="B456" t="str">
            <v>NORWOOD NORFOL</v>
          </cell>
          <cell r="C456">
            <v>8005</v>
          </cell>
          <cell r="D456">
            <v>0.801</v>
          </cell>
        </row>
        <row r="457">
          <cell r="A457" t="str">
            <v>512300</v>
          </cell>
          <cell r="B457" t="str">
            <v>OGDENSBURG    </v>
          </cell>
          <cell r="C457">
            <v>9743</v>
          </cell>
          <cell r="D457">
            <v>0.781</v>
          </cell>
        </row>
        <row r="458">
          <cell r="A458" t="str">
            <v>512404</v>
          </cell>
          <cell r="B458" t="str">
            <v>HEUVELTON     </v>
          </cell>
          <cell r="C458">
            <v>8264</v>
          </cell>
          <cell r="D458">
            <v>0.805</v>
          </cell>
        </row>
        <row r="459">
          <cell r="A459" t="str">
            <v>512501</v>
          </cell>
          <cell r="B459" t="str">
            <v>PARISHVILLE   </v>
          </cell>
          <cell r="C459">
            <v>8235</v>
          </cell>
          <cell r="D459">
            <v>0.721</v>
          </cell>
        </row>
        <row r="460">
          <cell r="A460" t="str">
            <v>512902</v>
          </cell>
          <cell r="B460" t="str">
            <v>POTSDAM       </v>
          </cell>
          <cell r="C460">
            <v>8556</v>
          </cell>
          <cell r="D460">
            <v>0.696</v>
          </cell>
        </row>
        <row r="461">
          <cell r="A461" t="str">
            <v>513102</v>
          </cell>
          <cell r="B461" t="str">
            <v>EDWARDS-KNOX  </v>
          </cell>
          <cell r="C461">
            <v>7238</v>
          </cell>
          <cell r="D461">
            <v>0.833</v>
          </cell>
        </row>
        <row r="462">
          <cell r="A462" t="str">
            <v>520101</v>
          </cell>
          <cell r="B462" t="str">
            <v>BURNT HILLS   </v>
          </cell>
          <cell r="C462">
            <v>8239</v>
          </cell>
          <cell r="D462">
            <v>0.603</v>
          </cell>
        </row>
        <row r="463">
          <cell r="A463" t="str">
            <v>520302</v>
          </cell>
          <cell r="B463" t="str">
            <v>SHENENDEHOWA  </v>
          </cell>
          <cell r="C463">
            <v>8294</v>
          </cell>
          <cell r="D463">
            <v>0.492</v>
          </cell>
        </row>
        <row r="464">
          <cell r="A464" t="str">
            <v>520401</v>
          </cell>
          <cell r="B464" t="str">
            <v>CORINTH       </v>
          </cell>
          <cell r="C464">
            <v>7808</v>
          </cell>
          <cell r="D464">
            <v>0.742</v>
          </cell>
        </row>
        <row r="465">
          <cell r="A465" t="str">
            <v>520601</v>
          </cell>
          <cell r="B465" t="str">
            <v>EDINBURG      </v>
          </cell>
          <cell r="C465">
            <v>16482</v>
          </cell>
          <cell r="D465">
            <v>0.25</v>
          </cell>
        </row>
        <row r="466">
          <cell r="A466" t="str">
            <v>520701</v>
          </cell>
          <cell r="B466" t="str">
            <v>GALWAY        </v>
          </cell>
          <cell r="C466">
            <v>7359</v>
          </cell>
          <cell r="D466">
            <v>0.626</v>
          </cell>
        </row>
        <row r="467">
          <cell r="A467" t="str">
            <v>521200</v>
          </cell>
          <cell r="B467" t="str">
            <v>MECHANICVILLE </v>
          </cell>
          <cell r="C467">
            <v>7764</v>
          </cell>
          <cell r="D467">
            <v>0.646</v>
          </cell>
        </row>
        <row r="468">
          <cell r="A468" t="str">
            <v>521301</v>
          </cell>
          <cell r="B468" t="str">
            <v>BALLSTON SPA  </v>
          </cell>
          <cell r="C468">
            <v>8181</v>
          </cell>
          <cell r="D468">
            <v>0.636</v>
          </cell>
        </row>
        <row r="469">
          <cell r="A469" t="str">
            <v>521401</v>
          </cell>
          <cell r="B469" t="str">
            <v>S. GLENS FALLS</v>
          </cell>
          <cell r="C469">
            <v>7184</v>
          </cell>
          <cell r="D469">
            <v>0.713</v>
          </cell>
        </row>
        <row r="470">
          <cell r="A470" t="str">
            <v>521701</v>
          </cell>
          <cell r="B470" t="str">
            <v>SCHUYLERVILLE </v>
          </cell>
          <cell r="C470">
            <v>8646</v>
          </cell>
          <cell r="D470">
            <v>0.731</v>
          </cell>
        </row>
        <row r="471">
          <cell r="A471" t="str">
            <v>521800</v>
          </cell>
          <cell r="B471" t="str">
            <v>SARATOGA SPRIN</v>
          </cell>
          <cell r="C471">
            <v>8480</v>
          </cell>
          <cell r="D471">
            <v>0.412</v>
          </cell>
        </row>
        <row r="472">
          <cell r="A472" t="str">
            <v>522001</v>
          </cell>
          <cell r="B472" t="str">
            <v>STILLWATER    </v>
          </cell>
          <cell r="C472">
            <v>7028</v>
          </cell>
          <cell r="D472">
            <v>0.661</v>
          </cell>
        </row>
        <row r="473">
          <cell r="A473" t="str">
            <v>522101</v>
          </cell>
          <cell r="B473" t="str">
            <v>WATERFORD     </v>
          </cell>
          <cell r="C473">
            <v>9059</v>
          </cell>
          <cell r="D473">
            <v>0.649</v>
          </cell>
        </row>
        <row r="474">
          <cell r="A474" t="str">
            <v>530101</v>
          </cell>
          <cell r="B474" t="str">
            <v>DUANESBURG    </v>
          </cell>
          <cell r="C474">
            <v>7105</v>
          </cell>
          <cell r="D474">
            <v>0.645</v>
          </cell>
        </row>
        <row r="475">
          <cell r="A475" t="str">
            <v>530202</v>
          </cell>
          <cell r="B475" t="str">
            <v>SCOTIA GLENVIL</v>
          </cell>
          <cell r="C475">
            <v>8049</v>
          </cell>
          <cell r="D475">
            <v>0.655</v>
          </cell>
        </row>
        <row r="476">
          <cell r="A476" t="str">
            <v>530301</v>
          </cell>
          <cell r="B476" t="str">
            <v>NISKAYUNA     </v>
          </cell>
          <cell r="C476">
            <v>8453</v>
          </cell>
          <cell r="D476">
            <v>0.453</v>
          </cell>
        </row>
        <row r="477">
          <cell r="A477" t="str">
            <v>530501</v>
          </cell>
          <cell r="B477" t="str">
            <v>SCHALMONT     </v>
          </cell>
          <cell r="C477">
            <v>9817</v>
          </cell>
          <cell r="D477">
            <v>0.526</v>
          </cell>
        </row>
        <row r="478">
          <cell r="A478" t="str">
            <v>530515</v>
          </cell>
          <cell r="B478" t="str">
            <v>MOHONASEN     </v>
          </cell>
          <cell r="C478">
            <v>6087</v>
          </cell>
          <cell r="D478">
            <v>0.69</v>
          </cell>
        </row>
        <row r="479">
          <cell r="A479" t="str">
            <v>530600</v>
          </cell>
          <cell r="B479" t="str">
            <v>SCHENECTADY   </v>
          </cell>
          <cell r="C479">
            <v>7842</v>
          </cell>
          <cell r="D479">
            <v>0.784</v>
          </cell>
        </row>
        <row r="480">
          <cell r="A480" t="str">
            <v>540801</v>
          </cell>
          <cell r="B480" t="str">
            <v>GILBOA CONESVI</v>
          </cell>
          <cell r="C480">
            <v>10418</v>
          </cell>
          <cell r="D480">
            <v>0.513</v>
          </cell>
        </row>
        <row r="481">
          <cell r="A481" t="str">
            <v>540901</v>
          </cell>
          <cell r="B481" t="str">
            <v>JEFFERSON     </v>
          </cell>
          <cell r="C481">
            <v>9704</v>
          </cell>
          <cell r="D481">
            <v>0.685</v>
          </cell>
        </row>
        <row r="482">
          <cell r="A482" t="str">
            <v>541001</v>
          </cell>
          <cell r="B482" t="str">
            <v>MIDDLEBURGH   </v>
          </cell>
          <cell r="C482">
            <v>9565</v>
          </cell>
          <cell r="D482">
            <v>0.711</v>
          </cell>
        </row>
        <row r="483">
          <cell r="A483" t="str">
            <v>541102</v>
          </cell>
          <cell r="B483" t="str">
            <v>COBLESKL-RICHM</v>
          </cell>
          <cell r="C483">
            <v>7780</v>
          </cell>
          <cell r="D483">
            <v>0.731</v>
          </cell>
        </row>
        <row r="484">
          <cell r="A484" t="str">
            <v>541201</v>
          </cell>
          <cell r="B484" t="str">
            <v>SCHOHARIE     </v>
          </cell>
          <cell r="C484">
            <v>8236</v>
          </cell>
          <cell r="D484">
            <v>0.692</v>
          </cell>
        </row>
        <row r="485">
          <cell r="A485" t="str">
            <v>541401</v>
          </cell>
          <cell r="B485" t="str">
            <v>SHARON SPRINGS</v>
          </cell>
          <cell r="C485">
            <v>10557</v>
          </cell>
          <cell r="D485">
            <v>0.773</v>
          </cell>
        </row>
        <row r="486">
          <cell r="A486" t="str">
            <v>550101</v>
          </cell>
          <cell r="B486" t="str">
            <v>ODESSA MONTOUR</v>
          </cell>
          <cell r="C486">
            <v>7620</v>
          </cell>
          <cell r="D486">
            <v>0.735</v>
          </cell>
        </row>
        <row r="487">
          <cell r="A487" t="str">
            <v>550301</v>
          </cell>
          <cell r="B487" t="str">
            <v>WATKINS GLEN  </v>
          </cell>
          <cell r="C487">
            <v>7308</v>
          </cell>
          <cell r="D487">
            <v>0.711</v>
          </cell>
        </row>
        <row r="488">
          <cell r="A488" t="str">
            <v>560501</v>
          </cell>
          <cell r="B488" t="str">
            <v>SOUTH SENECA  </v>
          </cell>
          <cell r="C488">
            <v>9174</v>
          </cell>
          <cell r="D488">
            <v>0.707</v>
          </cell>
        </row>
        <row r="489">
          <cell r="A489" t="str">
            <v>560603</v>
          </cell>
          <cell r="B489" t="str">
            <v>ROMULUS       </v>
          </cell>
          <cell r="C489">
            <v>8389</v>
          </cell>
          <cell r="D489">
            <v>0.666</v>
          </cell>
        </row>
        <row r="490">
          <cell r="A490" t="str">
            <v>560701</v>
          </cell>
          <cell r="B490" t="str">
            <v>SENECA FALLS  </v>
          </cell>
          <cell r="C490">
            <v>8279</v>
          </cell>
          <cell r="D490">
            <v>0.684</v>
          </cell>
        </row>
        <row r="491">
          <cell r="A491" t="str">
            <v>561006</v>
          </cell>
          <cell r="B491" t="str">
            <v>WATERLOO CENT </v>
          </cell>
          <cell r="C491">
            <v>7093</v>
          </cell>
          <cell r="D491">
            <v>0.755</v>
          </cell>
        </row>
        <row r="492">
          <cell r="A492" t="str">
            <v>570101</v>
          </cell>
          <cell r="B492" t="str">
            <v>ADDISON       </v>
          </cell>
          <cell r="C492">
            <v>8728</v>
          </cell>
          <cell r="D492">
            <v>0.785</v>
          </cell>
        </row>
        <row r="493">
          <cell r="A493" t="str">
            <v>570201</v>
          </cell>
          <cell r="B493" t="str">
            <v>AVOCA         </v>
          </cell>
          <cell r="C493">
            <v>7346</v>
          </cell>
          <cell r="D493">
            <v>0.816</v>
          </cell>
        </row>
        <row r="494">
          <cell r="A494" t="str">
            <v>570302</v>
          </cell>
          <cell r="B494" t="str">
            <v>BATH          </v>
          </cell>
          <cell r="C494">
            <v>6758</v>
          </cell>
          <cell r="D494">
            <v>0.78</v>
          </cell>
        </row>
        <row r="495">
          <cell r="A495" t="str">
            <v>570401</v>
          </cell>
          <cell r="B495" t="str">
            <v>BRADFORD      </v>
          </cell>
          <cell r="C495">
            <v>9784</v>
          </cell>
          <cell r="D495">
            <v>0.772</v>
          </cell>
        </row>
        <row r="496">
          <cell r="A496" t="str">
            <v>570603</v>
          </cell>
          <cell r="B496" t="str">
            <v>CAMPBELL-SAVON</v>
          </cell>
          <cell r="C496">
            <v>7323</v>
          </cell>
          <cell r="D496">
            <v>0.814</v>
          </cell>
        </row>
        <row r="497">
          <cell r="A497" t="str">
            <v>571000</v>
          </cell>
          <cell r="B497" t="str">
            <v>CORNING       </v>
          </cell>
          <cell r="C497">
            <v>7560</v>
          </cell>
          <cell r="D497">
            <v>0.675</v>
          </cell>
        </row>
        <row r="498">
          <cell r="A498" t="str">
            <v>571502</v>
          </cell>
          <cell r="B498" t="str">
            <v>CANISTEO-GREEN</v>
          </cell>
          <cell r="C498">
            <v>8777</v>
          </cell>
          <cell r="D498">
            <v>0.804</v>
          </cell>
        </row>
        <row r="499">
          <cell r="A499" t="str">
            <v>571800</v>
          </cell>
          <cell r="B499" t="str">
            <v>HORNELL       </v>
          </cell>
          <cell r="C499">
            <v>7705</v>
          </cell>
          <cell r="D499">
            <v>0.82</v>
          </cell>
        </row>
        <row r="500">
          <cell r="A500" t="str">
            <v>571901</v>
          </cell>
          <cell r="B500" t="str">
            <v>ARKPORT       </v>
          </cell>
          <cell r="C500">
            <v>6779</v>
          </cell>
          <cell r="D500">
            <v>0.766</v>
          </cell>
        </row>
        <row r="501">
          <cell r="A501" t="str">
            <v>572301</v>
          </cell>
          <cell r="B501" t="str">
            <v>PRATTSBURG    </v>
          </cell>
          <cell r="C501">
            <v>7813</v>
          </cell>
          <cell r="D501">
            <v>0.759</v>
          </cell>
        </row>
        <row r="502">
          <cell r="A502" t="str">
            <v>572702</v>
          </cell>
          <cell r="B502" t="str">
            <v>JASPER-TRPSBRG</v>
          </cell>
          <cell r="C502">
            <v>7435</v>
          </cell>
          <cell r="D502">
            <v>0.82</v>
          </cell>
        </row>
        <row r="503">
          <cell r="A503" t="str">
            <v>572901</v>
          </cell>
          <cell r="B503" t="str">
            <v>HAMMONDSPORT  </v>
          </cell>
          <cell r="C503">
            <v>10468</v>
          </cell>
          <cell r="D503">
            <v>0.47</v>
          </cell>
        </row>
        <row r="504">
          <cell r="A504" t="str">
            <v>573002</v>
          </cell>
          <cell r="B504" t="str">
            <v>WAYLAND-COHOCT</v>
          </cell>
          <cell r="C504">
            <v>7280</v>
          </cell>
          <cell r="D504">
            <v>0.799</v>
          </cell>
        </row>
        <row r="505">
          <cell r="A505" t="str">
            <v>580101</v>
          </cell>
          <cell r="B505" t="str">
            <v>BABYLON       </v>
          </cell>
          <cell r="C505">
            <v>11954</v>
          </cell>
          <cell r="D505">
            <v>0.3</v>
          </cell>
        </row>
        <row r="506">
          <cell r="A506" t="str">
            <v>580102</v>
          </cell>
          <cell r="B506" t="str">
            <v>WEST BABYLON  </v>
          </cell>
          <cell r="C506">
            <v>10294</v>
          </cell>
          <cell r="D506">
            <v>0.532</v>
          </cell>
        </row>
        <row r="507">
          <cell r="A507" t="str">
            <v>580103</v>
          </cell>
          <cell r="B507" t="str">
            <v>NORTH BABYLON </v>
          </cell>
          <cell r="C507">
            <v>9606</v>
          </cell>
          <cell r="D507">
            <v>0.584</v>
          </cell>
        </row>
        <row r="508">
          <cell r="A508" t="str">
            <v>580104</v>
          </cell>
          <cell r="B508" t="str">
            <v>LINDENHURST   </v>
          </cell>
          <cell r="C508">
            <v>10547</v>
          </cell>
          <cell r="D508">
            <v>0.557</v>
          </cell>
        </row>
        <row r="509">
          <cell r="A509" t="str">
            <v>580105</v>
          </cell>
          <cell r="B509" t="str">
            <v>COPIAGUE      </v>
          </cell>
          <cell r="C509">
            <v>9498</v>
          </cell>
          <cell r="D509">
            <v>0.606</v>
          </cell>
        </row>
        <row r="510">
          <cell r="A510" t="str">
            <v>580106</v>
          </cell>
          <cell r="B510" t="str">
            <v>AMITYVILLE    </v>
          </cell>
          <cell r="C510">
            <v>11252</v>
          </cell>
          <cell r="D510">
            <v>0.366</v>
          </cell>
        </row>
        <row r="511">
          <cell r="A511" t="str">
            <v>580107</v>
          </cell>
          <cell r="B511" t="str">
            <v>DEER PARK     </v>
          </cell>
          <cell r="C511">
            <v>12128</v>
          </cell>
          <cell r="D511">
            <v>0.459</v>
          </cell>
        </row>
        <row r="512">
          <cell r="A512" t="str">
            <v>580109</v>
          </cell>
          <cell r="B512" t="str">
            <v>WYANDANCH     </v>
          </cell>
          <cell r="C512">
            <v>11708</v>
          </cell>
          <cell r="D512">
            <v>0.768</v>
          </cell>
        </row>
        <row r="513">
          <cell r="A513" t="str">
            <v>580201</v>
          </cell>
          <cell r="B513" t="str">
            <v>THREE VILLAGE </v>
          </cell>
          <cell r="C513">
            <v>11038</v>
          </cell>
          <cell r="D513">
            <v>0.262</v>
          </cell>
        </row>
        <row r="514">
          <cell r="A514" t="str">
            <v>580203</v>
          </cell>
          <cell r="B514" t="str">
            <v>COMSEWOGUE    </v>
          </cell>
          <cell r="C514">
            <v>10515</v>
          </cell>
          <cell r="D514">
            <v>0.537</v>
          </cell>
        </row>
        <row r="515">
          <cell r="A515" t="str">
            <v>580205</v>
          </cell>
          <cell r="B515" t="str">
            <v>SACHEM        </v>
          </cell>
          <cell r="C515">
            <v>10215</v>
          </cell>
          <cell r="D515">
            <v>0.516</v>
          </cell>
        </row>
        <row r="516">
          <cell r="A516" t="str">
            <v>580206</v>
          </cell>
          <cell r="B516" t="str">
            <v>PORT JEFFERSON</v>
          </cell>
          <cell r="C516">
            <v>16545</v>
          </cell>
          <cell r="D516">
            <v>0.25</v>
          </cell>
        </row>
        <row r="517">
          <cell r="A517" t="str">
            <v>580207</v>
          </cell>
          <cell r="B517" t="str">
            <v>MOUNT SINAI   </v>
          </cell>
          <cell r="C517">
            <v>10781</v>
          </cell>
          <cell r="D517">
            <v>0.478</v>
          </cell>
        </row>
        <row r="518">
          <cell r="A518" t="str">
            <v>580208</v>
          </cell>
          <cell r="B518" t="str">
            <v>MILLER PLACE  </v>
          </cell>
          <cell r="C518">
            <v>9807</v>
          </cell>
          <cell r="D518">
            <v>0.487</v>
          </cell>
        </row>
        <row r="519">
          <cell r="A519" t="str">
            <v>580209</v>
          </cell>
          <cell r="B519" t="str">
            <v>ROCKY POINT   </v>
          </cell>
          <cell r="C519">
            <v>8924</v>
          </cell>
          <cell r="D519">
            <v>0.601</v>
          </cell>
        </row>
        <row r="520">
          <cell r="A520" t="str">
            <v>580211</v>
          </cell>
          <cell r="B520" t="str">
            <v>MIDDLE COUNTRY</v>
          </cell>
          <cell r="C520">
            <v>8836</v>
          </cell>
          <cell r="D520">
            <v>0.6</v>
          </cell>
        </row>
        <row r="521">
          <cell r="A521" t="str">
            <v>580212</v>
          </cell>
          <cell r="B521" t="str">
            <v>LONGWOOD      </v>
          </cell>
          <cell r="C521">
            <v>10547</v>
          </cell>
          <cell r="D521">
            <v>0.557</v>
          </cell>
        </row>
        <row r="522">
          <cell r="A522" t="str">
            <v>580224</v>
          </cell>
          <cell r="B522" t="str">
            <v>PATCHOGUE-MEDF</v>
          </cell>
          <cell r="C522">
            <v>9363</v>
          </cell>
          <cell r="D522">
            <v>0.525</v>
          </cell>
        </row>
        <row r="523">
          <cell r="A523" t="str">
            <v>580232</v>
          </cell>
          <cell r="B523" t="str">
            <v>WILLIAM FLOYD </v>
          </cell>
          <cell r="C523">
            <v>9518</v>
          </cell>
          <cell r="D523">
            <v>0.709</v>
          </cell>
        </row>
        <row r="524">
          <cell r="A524" t="str">
            <v>580233</v>
          </cell>
          <cell r="B524" t="str">
            <v>CENTER MORICHE</v>
          </cell>
          <cell r="C524">
            <v>10676</v>
          </cell>
          <cell r="D524">
            <v>0.497</v>
          </cell>
        </row>
        <row r="525">
          <cell r="A525" t="str">
            <v>580234</v>
          </cell>
          <cell r="B525" t="str">
            <v>EAST MORICHES </v>
          </cell>
          <cell r="C525">
            <v>11229</v>
          </cell>
          <cell r="D525">
            <v>0.467</v>
          </cell>
        </row>
        <row r="526">
          <cell r="A526" t="str">
            <v>580235</v>
          </cell>
          <cell r="B526" t="str">
            <v>SOUTH COUNTRY </v>
          </cell>
          <cell r="C526">
            <v>11403</v>
          </cell>
          <cell r="D526">
            <v>0.574</v>
          </cell>
        </row>
        <row r="527">
          <cell r="A527" t="str">
            <v>580301</v>
          </cell>
          <cell r="B527" t="str">
            <v>EAST HAMPTON  </v>
          </cell>
          <cell r="C527">
            <v>14605</v>
          </cell>
          <cell r="D527">
            <v>0.25</v>
          </cell>
        </row>
        <row r="528">
          <cell r="A528" t="str">
            <v>580303</v>
          </cell>
          <cell r="B528" t="str">
            <v>AMAGANSETT    </v>
          </cell>
          <cell r="C528">
            <v>42281</v>
          </cell>
          <cell r="D528">
            <v>0.25</v>
          </cell>
        </row>
        <row r="529">
          <cell r="A529" t="str">
            <v>580304</v>
          </cell>
          <cell r="B529" t="str">
            <v>SPRINGS       </v>
          </cell>
          <cell r="C529">
            <v>12906</v>
          </cell>
          <cell r="D529">
            <v>0.25</v>
          </cell>
        </row>
        <row r="530">
          <cell r="A530" t="str">
            <v>580305</v>
          </cell>
          <cell r="B530" t="str">
            <v>SAG HARBOR    </v>
          </cell>
          <cell r="C530">
            <v>17361</v>
          </cell>
          <cell r="D530">
            <v>0.25</v>
          </cell>
        </row>
        <row r="531">
          <cell r="A531" t="str">
            <v>580306</v>
          </cell>
          <cell r="B531" t="str">
            <v>MONTAUK       </v>
          </cell>
          <cell r="C531">
            <v>15142</v>
          </cell>
          <cell r="D531">
            <v>0.25</v>
          </cell>
        </row>
        <row r="532">
          <cell r="A532" t="str">
            <v>580401</v>
          </cell>
          <cell r="B532" t="str">
            <v>ELWOOD        </v>
          </cell>
          <cell r="C532">
            <v>11103</v>
          </cell>
          <cell r="D532">
            <v>0.399</v>
          </cell>
        </row>
        <row r="533">
          <cell r="A533" t="str">
            <v>580402</v>
          </cell>
          <cell r="B533" t="str">
            <v>COLD SPRING HA</v>
          </cell>
          <cell r="C533">
            <v>14283</v>
          </cell>
          <cell r="D533">
            <v>0.25</v>
          </cell>
        </row>
        <row r="534">
          <cell r="A534" t="str">
            <v>580403</v>
          </cell>
          <cell r="B534" t="str">
            <v>HUNTINGTON    </v>
          </cell>
          <cell r="C534">
            <v>13279</v>
          </cell>
          <cell r="D534">
            <v>0.25</v>
          </cell>
        </row>
        <row r="535">
          <cell r="A535" t="str">
            <v>580404</v>
          </cell>
          <cell r="B535" t="str">
            <v>NORTHPORT     </v>
          </cell>
          <cell r="C535">
            <v>12911</v>
          </cell>
          <cell r="D535">
            <v>0.25</v>
          </cell>
        </row>
        <row r="536">
          <cell r="A536" t="str">
            <v>580405</v>
          </cell>
          <cell r="B536" t="str">
            <v>HALF HOLLOW HI</v>
          </cell>
          <cell r="C536">
            <v>10801</v>
          </cell>
          <cell r="D536">
            <v>0.25</v>
          </cell>
        </row>
        <row r="537">
          <cell r="A537" t="str">
            <v>580406</v>
          </cell>
          <cell r="B537" t="str">
            <v>HARBORFIELDS  </v>
          </cell>
          <cell r="C537">
            <v>10446</v>
          </cell>
          <cell r="D537">
            <v>0.33</v>
          </cell>
        </row>
        <row r="538">
          <cell r="A538" t="str">
            <v>580410</v>
          </cell>
          <cell r="B538" t="str">
            <v>COMMACK       </v>
          </cell>
          <cell r="C538">
            <v>10378</v>
          </cell>
          <cell r="D538">
            <v>0.36</v>
          </cell>
        </row>
        <row r="539">
          <cell r="A539" t="str">
            <v>580413</v>
          </cell>
          <cell r="B539" t="str">
            <v>S. HUNTINGTON </v>
          </cell>
          <cell r="C539">
            <v>11012</v>
          </cell>
          <cell r="D539">
            <v>0.367</v>
          </cell>
        </row>
        <row r="540">
          <cell r="A540" t="str">
            <v>580501</v>
          </cell>
          <cell r="B540" t="str">
            <v>BAY SHORE     </v>
          </cell>
          <cell r="C540">
            <v>11005</v>
          </cell>
          <cell r="D540">
            <v>0.465</v>
          </cell>
        </row>
        <row r="541">
          <cell r="A541" t="str">
            <v>580502</v>
          </cell>
          <cell r="B541" t="str">
            <v>ISLIP         </v>
          </cell>
          <cell r="C541">
            <v>9838</v>
          </cell>
          <cell r="D541">
            <v>0.492</v>
          </cell>
        </row>
        <row r="542">
          <cell r="A542" t="str">
            <v>580503</v>
          </cell>
          <cell r="B542" t="str">
            <v>EAST ISLIP    </v>
          </cell>
          <cell r="C542">
            <v>10094</v>
          </cell>
          <cell r="D542">
            <v>0.552</v>
          </cell>
        </row>
        <row r="543">
          <cell r="A543" t="str">
            <v>580504</v>
          </cell>
          <cell r="B543" t="str">
            <v>SAYVILLE      </v>
          </cell>
          <cell r="C543">
            <v>11679</v>
          </cell>
          <cell r="D543">
            <v>0.48</v>
          </cell>
        </row>
        <row r="544">
          <cell r="A544" t="str">
            <v>580505</v>
          </cell>
          <cell r="B544" t="str">
            <v>BAYPORT BLUE P</v>
          </cell>
          <cell r="C544">
            <v>11684</v>
          </cell>
          <cell r="D544">
            <v>0.408</v>
          </cell>
        </row>
        <row r="545">
          <cell r="A545" t="str">
            <v>580506</v>
          </cell>
          <cell r="B545" t="str">
            <v>HAUPPAUGE     </v>
          </cell>
          <cell r="C545">
            <v>12009</v>
          </cell>
          <cell r="D545">
            <v>0.25</v>
          </cell>
        </row>
        <row r="546">
          <cell r="A546" t="str">
            <v>580507</v>
          </cell>
          <cell r="B546" t="str">
            <v>CONNETQUOT    </v>
          </cell>
          <cell r="C546">
            <v>11262</v>
          </cell>
          <cell r="D546">
            <v>0.441</v>
          </cell>
        </row>
        <row r="547">
          <cell r="A547" t="str">
            <v>580509</v>
          </cell>
          <cell r="B547" t="str">
            <v>WEST ISLIP    </v>
          </cell>
          <cell r="C547">
            <v>9426</v>
          </cell>
          <cell r="D547">
            <v>0.493</v>
          </cell>
        </row>
        <row r="548">
          <cell r="A548" t="str">
            <v>580512</v>
          </cell>
          <cell r="B548" t="str">
            <v>BRENTWOOD     </v>
          </cell>
          <cell r="C548">
            <v>9108</v>
          </cell>
          <cell r="D548">
            <v>0.752</v>
          </cell>
        </row>
        <row r="549">
          <cell r="A549" t="str">
            <v>580513</v>
          </cell>
          <cell r="B549" t="str">
            <v>CENTRAL ISLIP </v>
          </cell>
          <cell r="C549">
            <v>14050</v>
          </cell>
          <cell r="D549">
            <v>0.659</v>
          </cell>
        </row>
        <row r="550">
          <cell r="A550" t="str">
            <v>580514</v>
          </cell>
          <cell r="B550" t="str">
            <v>FIRE ISLAND   </v>
          </cell>
          <cell r="C550">
            <v>60425</v>
          </cell>
          <cell r="D550">
            <v>0.25</v>
          </cell>
        </row>
        <row r="551">
          <cell r="A551" t="str">
            <v>580601</v>
          </cell>
          <cell r="B551" t="str">
            <v>SHOREHAM-WADIN</v>
          </cell>
          <cell r="C551">
            <v>11120</v>
          </cell>
          <cell r="D551">
            <v>0.353</v>
          </cell>
        </row>
        <row r="552">
          <cell r="A552" t="str">
            <v>580602</v>
          </cell>
          <cell r="B552" t="str">
            <v>RIVERHEAD     </v>
          </cell>
          <cell r="C552">
            <v>10609</v>
          </cell>
          <cell r="D552">
            <v>0.292</v>
          </cell>
        </row>
        <row r="553">
          <cell r="A553" t="str">
            <v>580701</v>
          </cell>
          <cell r="B553" t="str">
            <v>SHELTER ISLAND</v>
          </cell>
          <cell r="C553">
            <v>20121</v>
          </cell>
          <cell r="D553">
            <v>0.25</v>
          </cell>
        </row>
        <row r="554">
          <cell r="A554" t="str">
            <v>580801</v>
          </cell>
          <cell r="B554" t="str">
            <v>SMITHTOWN     </v>
          </cell>
          <cell r="C554">
            <v>10708</v>
          </cell>
          <cell r="D554">
            <v>0.266</v>
          </cell>
        </row>
        <row r="555">
          <cell r="A555" t="str">
            <v>580805</v>
          </cell>
          <cell r="B555" t="str">
            <v>KINGS PARK    </v>
          </cell>
          <cell r="C555">
            <v>10228</v>
          </cell>
          <cell r="D555">
            <v>0.265</v>
          </cell>
        </row>
        <row r="556">
          <cell r="A556" t="str">
            <v>580901</v>
          </cell>
          <cell r="B556" t="str">
            <v>REMSENBURG    </v>
          </cell>
          <cell r="C556">
            <v>21881</v>
          </cell>
          <cell r="D556">
            <v>0.25</v>
          </cell>
        </row>
        <row r="557">
          <cell r="A557" t="str">
            <v>580902</v>
          </cell>
          <cell r="B557" t="str">
            <v>WESTHAMPTON BE</v>
          </cell>
          <cell r="C557">
            <v>13248</v>
          </cell>
          <cell r="D557">
            <v>0.25</v>
          </cell>
        </row>
        <row r="558">
          <cell r="A558" t="str">
            <v>580903</v>
          </cell>
          <cell r="B558" t="str">
            <v>QUOGUE        </v>
          </cell>
          <cell r="C558">
            <v>26020</v>
          </cell>
          <cell r="D558">
            <v>0.25</v>
          </cell>
        </row>
        <row r="559">
          <cell r="A559" t="str">
            <v>580905</v>
          </cell>
          <cell r="B559" t="str">
            <v>HAMPTON BAYS  </v>
          </cell>
          <cell r="C559">
            <v>10407</v>
          </cell>
          <cell r="D559">
            <v>0.25</v>
          </cell>
        </row>
        <row r="560">
          <cell r="A560" t="str">
            <v>580906</v>
          </cell>
          <cell r="B560" t="str">
            <v>SOUTHAMPTON   </v>
          </cell>
          <cell r="C560">
            <v>18240</v>
          </cell>
          <cell r="D560">
            <v>0.25</v>
          </cell>
        </row>
        <row r="561">
          <cell r="A561" t="str">
            <v>580909</v>
          </cell>
          <cell r="B561" t="str">
            <v>BRIDGEHAMPTON </v>
          </cell>
          <cell r="C561">
            <v>37005</v>
          </cell>
          <cell r="D561">
            <v>0.25</v>
          </cell>
        </row>
        <row r="562">
          <cell r="A562" t="str">
            <v>580912</v>
          </cell>
          <cell r="B562" t="str">
            <v>EASTPORT-SOUTH</v>
          </cell>
          <cell r="C562">
            <v>9763</v>
          </cell>
          <cell r="D562">
            <v>0.55</v>
          </cell>
        </row>
        <row r="563">
          <cell r="A563" t="str">
            <v>580913</v>
          </cell>
          <cell r="B563" t="str">
            <v>TUCKAHOE COMMO</v>
          </cell>
          <cell r="C563">
            <v>14687</v>
          </cell>
          <cell r="D563">
            <v>0.25</v>
          </cell>
        </row>
        <row r="564">
          <cell r="A564" t="str">
            <v>580917</v>
          </cell>
          <cell r="B564" t="str">
            <v>EAST QUOGUE   </v>
          </cell>
          <cell r="C564">
            <v>13120</v>
          </cell>
          <cell r="D564">
            <v>0.25</v>
          </cell>
        </row>
        <row r="565">
          <cell r="A565" t="str">
            <v>581002</v>
          </cell>
          <cell r="B565" t="str">
            <v>OYSTERPONDS   </v>
          </cell>
          <cell r="C565">
            <v>21835</v>
          </cell>
          <cell r="D565">
            <v>0.25</v>
          </cell>
        </row>
        <row r="566">
          <cell r="A566" t="str">
            <v>581004</v>
          </cell>
          <cell r="B566" t="str">
            <v>FISHERS ISLAND</v>
          </cell>
          <cell r="C566">
            <v>33855</v>
          </cell>
          <cell r="D566">
            <v>0.25</v>
          </cell>
        </row>
        <row r="567">
          <cell r="A567" t="str">
            <v>581005</v>
          </cell>
          <cell r="B567" t="str">
            <v>SOUTHOLD      </v>
          </cell>
          <cell r="C567">
            <v>12662</v>
          </cell>
          <cell r="D567">
            <v>0.25</v>
          </cell>
        </row>
        <row r="568">
          <cell r="A568" t="str">
            <v>581010</v>
          </cell>
          <cell r="B568" t="str">
            <v>GREENPORT     </v>
          </cell>
          <cell r="C568">
            <v>9902</v>
          </cell>
          <cell r="D568">
            <v>0.25</v>
          </cell>
        </row>
        <row r="569">
          <cell r="A569" t="str">
            <v>581012</v>
          </cell>
          <cell r="B569" t="str">
            <v>MATTITUCK-CUTC</v>
          </cell>
          <cell r="C569">
            <v>12508</v>
          </cell>
          <cell r="D569">
            <v>0.25</v>
          </cell>
        </row>
        <row r="570">
          <cell r="A570" t="str">
            <v>590501</v>
          </cell>
          <cell r="B570" t="str">
            <v>FALLSBURGH    </v>
          </cell>
          <cell r="C570">
            <v>13238</v>
          </cell>
          <cell r="D570">
            <v>0.635</v>
          </cell>
        </row>
        <row r="571">
          <cell r="A571" t="str">
            <v>590801</v>
          </cell>
          <cell r="B571" t="str">
            <v>ELDRED        </v>
          </cell>
          <cell r="C571">
            <v>9451</v>
          </cell>
          <cell r="D571">
            <v>0.557</v>
          </cell>
        </row>
        <row r="572">
          <cell r="A572" t="str">
            <v>590901</v>
          </cell>
          <cell r="B572" t="str">
            <v>LIBERTY       </v>
          </cell>
          <cell r="C572">
            <v>10376</v>
          </cell>
          <cell r="D572">
            <v>0.702</v>
          </cell>
        </row>
        <row r="573">
          <cell r="A573" t="str">
            <v>591201</v>
          </cell>
          <cell r="B573" t="str">
            <v>TRI VALLEY    </v>
          </cell>
          <cell r="C573">
            <v>11833</v>
          </cell>
          <cell r="D573">
            <v>0.597</v>
          </cell>
        </row>
        <row r="574">
          <cell r="A574" t="str">
            <v>591301</v>
          </cell>
          <cell r="B574" t="str">
            <v>ROSCOE        </v>
          </cell>
          <cell r="C574">
            <v>11983</v>
          </cell>
          <cell r="D574">
            <v>0.451</v>
          </cell>
        </row>
        <row r="575">
          <cell r="A575" t="str">
            <v>591302</v>
          </cell>
          <cell r="B575" t="str">
            <v>LIVINGSTON MAN</v>
          </cell>
          <cell r="C575">
            <v>10158</v>
          </cell>
          <cell r="D575">
            <v>0.597</v>
          </cell>
        </row>
        <row r="576">
          <cell r="A576" t="str">
            <v>591401</v>
          </cell>
          <cell r="B576" t="str">
            <v>MONTICELLO    </v>
          </cell>
          <cell r="C576">
            <v>9161</v>
          </cell>
          <cell r="D576">
            <v>0.612</v>
          </cell>
        </row>
        <row r="577">
          <cell r="A577" t="str">
            <v>591502</v>
          </cell>
          <cell r="B577" t="str">
            <v>SULLIVAN WEST </v>
          </cell>
          <cell r="C577">
            <v>11686</v>
          </cell>
          <cell r="D577">
            <v>0.575</v>
          </cell>
        </row>
        <row r="578">
          <cell r="A578" t="str">
            <v>600101</v>
          </cell>
          <cell r="B578" t="str">
            <v>WAVERLY       </v>
          </cell>
          <cell r="C578">
            <v>6901</v>
          </cell>
          <cell r="D578">
            <v>0.774</v>
          </cell>
        </row>
        <row r="579">
          <cell r="A579" t="str">
            <v>600301</v>
          </cell>
          <cell r="B579" t="str">
            <v>CANDOR        </v>
          </cell>
          <cell r="C579">
            <v>7774</v>
          </cell>
          <cell r="D579">
            <v>0.776</v>
          </cell>
        </row>
        <row r="580">
          <cell r="A580" t="str">
            <v>600402</v>
          </cell>
          <cell r="B580" t="str">
            <v>NEWARK VALLEY </v>
          </cell>
          <cell r="C580">
            <v>7540</v>
          </cell>
          <cell r="D580">
            <v>0.763</v>
          </cell>
        </row>
        <row r="581">
          <cell r="A581" t="str">
            <v>600601</v>
          </cell>
          <cell r="B581" t="str">
            <v>OWEGO-APALACHI</v>
          </cell>
          <cell r="C581">
            <v>7944</v>
          </cell>
          <cell r="D581">
            <v>0.681</v>
          </cell>
        </row>
        <row r="582">
          <cell r="A582" t="str">
            <v>600801</v>
          </cell>
          <cell r="B582" t="str">
            <v>SPENCER VAN ET</v>
          </cell>
          <cell r="C582">
            <v>7348</v>
          </cell>
          <cell r="D582">
            <v>0.767</v>
          </cell>
        </row>
        <row r="583">
          <cell r="A583" t="str">
            <v>600903</v>
          </cell>
          <cell r="B583" t="str">
            <v>TIOGA         </v>
          </cell>
          <cell r="C583">
            <v>6046</v>
          </cell>
          <cell r="D583">
            <v>0.81</v>
          </cell>
        </row>
        <row r="584">
          <cell r="A584" t="str">
            <v>610301</v>
          </cell>
          <cell r="B584" t="str">
            <v>DRYDEN        </v>
          </cell>
          <cell r="C584">
            <v>8218</v>
          </cell>
          <cell r="D584">
            <v>0.705</v>
          </cell>
        </row>
        <row r="585">
          <cell r="A585" t="str">
            <v>610501</v>
          </cell>
          <cell r="B585" t="str">
            <v>GROTON        </v>
          </cell>
          <cell r="C585">
            <v>7188</v>
          </cell>
          <cell r="D585">
            <v>0.781</v>
          </cell>
        </row>
        <row r="586">
          <cell r="A586" t="str">
            <v>610600</v>
          </cell>
          <cell r="B586" t="str">
            <v>ITHACA        </v>
          </cell>
          <cell r="C586">
            <v>9513</v>
          </cell>
          <cell r="D586">
            <v>0.432</v>
          </cell>
        </row>
        <row r="587">
          <cell r="A587" t="str">
            <v>610801</v>
          </cell>
          <cell r="B587" t="str">
            <v>LANSING       </v>
          </cell>
          <cell r="C587">
            <v>9286</v>
          </cell>
          <cell r="D587">
            <v>0.521</v>
          </cell>
        </row>
        <row r="588">
          <cell r="A588" t="str">
            <v>610901</v>
          </cell>
          <cell r="B588" t="str">
            <v>NEWFIELD      </v>
          </cell>
          <cell r="C588">
            <v>6862</v>
          </cell>
          <cell r="D588">
            <v>0.767</v>
          </cell>
        </row>
        <row r="589">
          <cell r="A589" t="str">
            <v>611001</v>
          </cell>
          <cell r="B589" t="str">
            <v>TRUMANSBURG   </v>
          </cell>
          <cell r="C589">
            <v>7604</v>
          </cell>
          <cell r="D589">
            <v>0.713</v>
          </cell>
        </row>
        <row r="590">
          <cell r="A590" t="str">
            <v>620600</v>
          </cell>
          <cell r="B590" t="str">
            <v>KINGSTON      </v>
          </cell>
          <cell r="C590">
            <v>9254</v>
          </cell>
          <cell r="D590">
            <v>0.605</v>
          </cell>
        </row>
        <row r="591">
          <cell r="A591" t="str">
            <v>620803</v>
          </cell>
          <cell r="B591" t="str">
            <v>HIGHLAND      </v>
          </cell>
          <cell r="C591">
            <v>8729</v>
          </cell>
          <cell r="D591">
            <v>0.59</v>
          </cell>
        </row>
        <row r="592">
          <cell r="A592" t="str">
            <v>620901</v>
          </cell>
          <cell r="B592" t="str">
            <v>RONDOUT VALLEY</v>
          </cell>
          <cell r="C592">
            <v>10554</v>
          </cell>
          <cell r="D592">
            <v>0.574</v>
          </cell>
        </row>
        <row r="593">
          <cell r="A593" t="str">
            <v>621001</v>
          </cell>
          <cell r="B593" t="str">
            <v>MARLBORO      </v>
          </cell>
          <cell r="C593">
            <v>11436</v>
          </cell>
          <cell r="D593">
            <v>0.382</v>
          </cell>
        </row>
        <row r="594">
          <cell r="A594" t="str">
            <v>621101</v>
          </cell>
          <cell r="B594" t="str">
            <v>NEW PALTZ     </v>
          </cell>
          <cell r="C594">
            <v>9091</v>
          </cell>
          <cell r="D594">
            <v>0.49</v>
          </cell>
        </row>
        <row r="595">
          <cell r="A595" t="str">
            <v>621201</v>
          </cell>
          <cell r="B595" t="str">
            <v>ONTEORA       </v>
          </cell>
          <cell r="C595">
            <v>11246</v>
          </cell>
          <cell r="D595">
            <v>0.276</v>
          </cell>
        </row>
        <row r="596">
          <cell r="A596" t="str">
            <v>621601</v>
          </cell>
          <cell r="B596" t="str">
            <v>SAUGERTIES    </v>
          </cell>
          <cell r="C596">
            <v>7895</v>
          </cell>
          <cell r="D596">
            <v>0.626</v>
          </cell>
        </row>
        <row r="597">
          <cell r="A597" t="str">
            <v>621801</v>
          </cell>
          <cell r="B597" t="str">
            <v>WALLKILL      </v>
          </cell>
          <cell r="C597">
            <v>7813</v>
          </cell>
          <cell r="D597">
            <v>0.679</v>
          </cell>
        </row>
        <row r="598">
          <cell r="A598" t="str">
            <v>622002</v>
          </cell>
          <cell r="B598" t="str">
            <v>ELLENVILLE    </v>
          </cell>
          <cell r="C598">
            <v>11804</v>
          </cell>
          <cell r="D598">
            <v>0.637</v>
          </cell>
        </row>
        <row r="599">
          <cell r="A599" t="str">
            <v>630101</v>
          </cell>
          <cell r="B599" t="str">
            <v>BOLTON        </v>
          </cell>
          <cell r="C599">
            <v>13555</v>
          </cell>
          <cell r="D599">
            <v>0.25</v>
          </cell>
        </row>
        <row r="600">
          <cell r="A600" t="str">
            <v>630202</v>
          </cell>
          <cell r="B600" t="str">
            <v>NORTH WARREN  </v>
          </cell>
          <cell r="C600">
            <v>10353</v>
          </cell>
          <cell r="D600">
            <v>0.269</v>
          </cell>
        </row>
        <row r="601">
          <cell r="A601" t="str">
            <v>630300</v>
          </cell>
          <cell r="B601" t="str">
            <v>GLENS FALLS   </v>
          </cell>
          <cell r="C601">
            <v>8018</v>
          </cell>
          <cell r="D601">
            <v>0.658</v>
          </cell>
        </row>
        <row r="602">
          <cell r="A602" t="str">
            <v>630601</v>
          </cell>
          <cell r="B602" t="str">
            <v>JOHNSBURG     </v>
          </cell>
          <cell r="C602">
            <v>11224</v>
          </cell>
          <cell r="D602">
            <v>0.559</v>
          </cell>
        </row>
        <row r="603">
          <cell r="A603" t="str">
            <v>630701</v>
          </cell>
          <cell r="B603" t="str">
            <v>LAKE GEORGE   </v>
          </cell>
          <cell r="C603">
            <v>9540</v>
          </cell>
          <cell r="D603">
            <v>0.25</v>
          </cell>
        </row>
        <row r="604">
          <cell r="A604" t="str">
            <v>630801</v>
          </cell>
          <cell r="B604" t="str">
            <v>HADLEY LUZERNE</v>
          </cell>
          <cell r="C604">
            <v>8515</v>
          </cell>
          <cell r="D604">
            <v>0.597</v>
          </cell>
        </row>
        <row r="605">
          <cell r="A605" t="str">
            <v>630902</v>
          </cell>
          <cell r="B605" t="str">
            <v>QUEENSBURY    </v>
          </cell>
          <cell r="C605">
            <v>6390</v>
          </cell>
          <cell r="D605">
            <v>0.647</v>
          </cell>
        </row>
        <row r="606">
          <cell r="A606" t="str">
            <v>630918</v>
          </cell>
          <cell r="B606" t="str">
            <v>GLENS FALLS CO</v>
          </cell>
          <cell r="C606">
            <v>11839</v>
          </cell>
          <cell r="D606">
            <v>0.616</v>
          </cell>
        </row>
        <row r="607">
          <cell r="A607" t="str">
            <v>631201</v>
          </cell>
          <cell r="B607" t="str">
            <v>WARRENSBURG   </v>
          </cell>
          <cell r="C607">
            <v>10407</v>
          </cell>
          <cell r="D607">
            <v>0.7</v>
          </cell>
        </row>
        <row r="608">
          <cell r="A608" t="str">
            <v>640101</v>
          </cell>
          <cell r="B608" t="str">
            <v>ARGYLE        </v>
          </cell>
          <cell r="C608">
            <v>7269</v>
          </cell>
          <cell r="D608">
            <v>0.766</v>
          </cell>
        </row>
        <row r="609">
          <cell r="A609" t="str">
            <v>640502</v>
          </cell>
          <cell r="B609" t="str">
            <v>FORT ANN      </v>
          </cell>
          <cell r="C609">
            <v>9441</v>
          </cell>
          <cell r="D609">
            <v>0.675</v>
          </cell>
        </row>
        <row r="610">
          <cell r="A610" t="str">
            <v>640601</v>
          </cell>
          <cell r="B610" t="str">
            <v>FORT EDWARD   </v>
          </cell>
          <cell r="C610">
            <v>9286</v>
          </cell>
          <cell r="D610">
            <v>0.779</v>
          </cell>
        </row>
        <row r="611">
          <cell r="A611" t="str">
            <v>640701</v>
          </cell>
          <cell r="B611" t="str">
            <v>GRANVILLE     </v>
          </cell>
          <cell r="C611">
            <v>6577</v>
          </cell>
          <cell r="D611">
            <v>0.832</v>
          </cell>
        </row>
        <row r="612">
          <cell r="A612" t="str">
            <v>640801</v>
          </cell>
          <cell r="B612" t="str">
            <v>GREENWICH     </v>
          </cell>
          <cell r="C612">
            <v>8357</v>
          </cell>
          <cell r="D612">
            <v>0.693</v>
          </cell>
        </row>
        <row r="613">
          <cell r="A613" t="str">
            <v>641001</v>
          </cell>
          <cell r="B613" t="str">
            <v>HARTFORD      </v>
          </cell>
          <cell r="C613">
            <v>7687</v>
          </cell>
          <cell r="D613">
            <v>0.803</v>
          </cell>
        </row>
        <row r="614">
          <cell r="A614" t="str">
            <v>641301</v>
          </cell>
          <cell r="B614" t="str">
            <v>HUDSON FALLS  </v>
          </cell>
          <cell r="C614">
            <v>7084</v>
          </cell>
          <cell r="D614">
            <v>0.773</v>
          </cell>
        </row>
        <row r="615">
          <cell r="A615" t="str">
            <v>641401</v>
          </cell>
          <cell r="B615" t="str">
            <v>PUTNAM        </v>
          </cell>
          <cell r="C615">
            <v>17472</v>
          </cell>
          <cell r="D615">
            <v>0.25</v>
          </cell>
        </row>
        <row r="616">
          <cell r="A616" t="str">
            <v>641501</v>
          </cell>
          <cell r="B616" t="str">
            <v>SALEM         </v>
          </cell>
          <cell r="C616">
            <v>8421</v>
          </cell>
          <cell r="D616">
            <v>0.716</v>
          </cell>
        </row>
        <row r="617">
          <cell r="A617" t="str">
            <v>641610</v>
          </cell>
          <cell r="B617" t="str">
            <v>CAMBRIDGE     </v>
          </cell>
          <cell r="C617">
            <v>7894</v>
          </cell>
          <cell r="D617">
            <v>0.723</v>
          </cell>
        </row>
        <row r="618">
          <cell r="A618" t="str">
            <v>641701</v>
          </cell>
          <cell r="B618" t="str">
            <v>WHITEHALL     </v>
          </cell>
          <cell r="C618">
            <v>8422</v>
          </cell>
          <cell r="D618">
            <v>0.73</v>
          </cell>
        </row>
        <row r="619">
          <cell r="A619" t="str">
            <v>650101</v>
          </cell>
          <cell r="B619" t="str">
            <v>NEWARK        </v>
          </cell>
          <cell r="C619">
            <v>7467</v>
          </cell>
          <cell r="D619">
            <v>0.766</v>
          </cell>
        </row>
        <row r="620">
          <cell r="A620" t="str">
            <v>650301</v>
          </cell>
          <cell r="B620" t="str">
            <v>CLYDE-SAVANNAH</v>
          </cell>
          <cell r="C620">
            <v>8220</v>
          </cell>
          <cell r="D620">
            <v>0.803</v>
          </cell>
        </row>
        <row r="621">
          <cell r="A621" t="str">
            <v>650501</v>
          </cell>
          <cell r="B621" t="str">
            <v>LYONS         </v>
          </cell>
          <cell r="C621">
            <v>7330</v>
          </cell>
          <cell r="D621">
            <v>0.774</v>
          </cell>
        </row>
        <row r="622">
          <cell r="A622" t="str">
            <v>650701</v>
          </cell>
          <cell r="B622" t="str">
            <v>MARION        </v>
          </cell>
          <cell r="C622">
            <v>8530</v>
          </cell>
          <cell r="D622">
            <v>0.756</v>
          </cell>
        </row>
        <row r="623">
          <cell r="A623" t="str">
            <v>650801</v>
          </cell>
          <cell r="B623" t="str">
            <v>WAYNE         </v>
          </cell>
          <cell r="C623">
            <v>8136</v>
          </cell>
          <cell r="D623">
            <v>0.64</v>
          </cell>
        </row>
        <row r="624">
          <cell r="A624" t="str">
            <v>650901</v>
          </cell>
          <cell r="B624" t="str">
            <v>PALMYRA-MACEDO</v>
          </cell>
          <cell r="C624">
            <v>8220</v>
          </cell>
          <cell r="D624">
            <v>0.692</v>
          </cell>
        </row>
        <row r="625">
          <cell r="A625" t="str">
            <v>650902</v>
          </cell>
          <cell r="B625" t="str">
            <v>GANANDA       </v>
          </cell>
          <cell r="C625">
            <v>7584</v>
          </cell>
          <cell r="D625">
            <v>0.724</v>
          </cell>
        </row>
        <row r="626">
          <cell r="A626" t="str">
            <v>651201</v>
          </cell>
          <cell r="B626" t="str">
            <v>SODUS         </v>
          </cell>
          <cell r="C626">
            <v>9241</v>
          </cell>
          <cell r="D626">
            <v>0.73</v>
          </cell>
        </row>
        <row r="627">
          <cell r="A627" t="str">
            <v>651402</v>
          </cell>
          <cell r="B627" t="str">
            <v>WILLIAMSON    </v>
          </cell>
          <cell r="C627">
            <v>8047</v>
          </cell>
          <cell r="D627">
            <v>0.725</v>
          </cell>
        </row>
        <row r="628">
          <cell r="A628" t="str">
            <v>651501</v>
          </cell>
          <cell r="B628" t="str">
            <v>N. ROSE-WOLCOT</v>
          </cell>
          <cell r="C628">
            <v>8416</v>
          </cell>
          <cell r="D628">
            <v>0.729</v>
          </cell>
        </row>
        <row r="629">
          <cell r="A629" t="str">
            <v>651503</v>
          </cell>
          <cell r="B629" t="str">
            <v>RED CREEK     </v>
          </cell>
          <cell r="C629">
            <v>7022</v>
          </cell>
          <cell r="D629">
            <v>0.806</v>
          </cell>
        </row>
        <row r="630">
          <cell r="A630" t="str">
            <v>660101</v>
          </cell>
          <cell r="B630" t="str">
            <v>KATONAH LEWISB</v>
          </cell>
          <cell r="C630">
            <v>14465</v>
          </cell>
          <cell r="D630">
            <v>0.25</v>
          </cell>
        </row>
        <row r="631">
          <cell r="A631" t="str">
            <v>660102</v>
          </cell>
          <cell r="B631" t="str">
            <v>BEDFORD       </v>
          </cell>
          <cell r="C631">
            <v>13960</v>
          </cell>
          <cell r="D631">
            <v>0.25</v>
          </cell>
        </row>
        <row r="632">
          <cell r="A632" t="str">
            <v>660202</v>
          </cell>
          <cell r="B632" t="str">
            <v>CROTON HARMON </v>
          </cell>
          <cell r="C632">
            <v>12398</v>
          </cell>
          <cell r="D632">
            <v>0.25</v>
          </cell>
        </row>
        <row r="633">
          <cell r="A633" t="str">
            <v>660203</v>
          </cell>
          <cell r="B633" t="str">
            <v>HENDRICK HUDSO</v>
          </cell>
          <cell r="C633">
            <v>13699</v>
          </cell>
          <cell r="D633">
            <v>0.25</v>
          </cell>
        </row>
        <row r="634">
          <cell r="A634" t="str">
            <v>660301</v>
          </cell>
          <cell r="B634" t="str">
            <v>EASTCHESTER   </v>
          </cell>
          <cell r="C634">
            <v>13681</v>
          </cell>
          <cell r="D634">
            <v>0.25</v>
          </cell>
        </row>
        <row r="635">
          <cell r="A635" t="str">
            <v>660302</v>
          </cell>
          <cell r="B635" t="str">
            <v>TUCKAHOE      </v>
          </cell>
          <cell r="C635">
            <v>14312</v>
          </cell>
          <cell r="D635">
            <v>0.25</v>
          </cell>
        </row>
        <row r="636">
          <cell r="A636" t="str">
            <v>660303</v>
          </cell>
          <cell r="B636" t="str">
            <v>BRONXVILLE    </v>
          </cell>
          <cell r="C636">
            <v>16674</v>
          </cell>
          <cell r="D636">
            <v>0.25</v>
          </cell>
        </row>
        <row r="637">
          <cell r="A637" t="str">
            <v>660401</v>
          </cell>
          <cell r="B637" t="str">
            <v>TARRYTOWN     </v>
          </cell>
          <cell r="C637">
            <v>12479</v>
          </cell>
          <cell r="D637">
            <v>0.25</v>
          </cell>
        </row>
        <row r="638">
          <cell r="A638" t="str">
            <v>660402</v>
          </cell>
          <cell r="B638" t="str">
            <v>IRVINGTON     </v>
          </cell>
          <cell r="C638">
            <v>13228</v>
          </cell>
          <cell r="D638">
            <v>0.25</v>
          </cell>
        </row>
        <row r="639">
          <cell r="A639" t="str">
            <v>660403</v>
          </cell>
          <cell r="B639" t="str">
            <v>DOBBS FERRY   </v>
          </cell>
          <cell r="C639">
            <v>16448</v>
          </cell>
          <cell r="D639">
            <v>0.25</v>
          </cell>
        </row>
        <row r="640">
          <cell r="A640" t="str">
            <v>660404</v>
          </cell>
          <cell r="B640" t="str">
            <v>HASTINGS ON HU</v>
          </cell>
          <cell r="C640">
            <v>13059</v>
          </cell>
          <cell r="D640">
            <v>0.25</v>
          </cell>
        </row>
        <row r="641">
          <cell r="A641" t="str">
            <v>660405</v>
          </cell>
          <cell r="B641" t="str">
            <v>ARDSLEY       </v>
          </cell>
          <cell r="C641">
            <v>12249</v>
          </cell>
          <cell r="D641">
            <v>0.25</v>
          </cell>
        </row>
        <row r="642">
          <cell r="A642" t="str">
            <v>660406</v>
          </cell>
          <cell r="B642" t="str">
            <v>EDGEMONT      </v>
          </cell>
          <cell r="C642">
            <v>13827</v>
          </cell>
          <cell r="D642">
            <v>0.25</v>
          </cell>
        </row>
        <row r="643">
          <cell r="A643" t="str">
            <v>660407</v>
          </cell>
          <cell r="B643" t="str">
            <v>GREENBURGH    </v>
          </cell>
          <cell r="C643">
            <v>16731</v>
          </cell>
          <cell r="D643">
            <v>0.25</v>
          </cell>
        </row>
        <row r="644">
          <cell r="A644" t="str">
            <v>660409</v>
          </cell>
          <cell r="B644" t="str">
            <v>ELMSFORD      </v>
          </cell>
          <cell r="C644">
            <v>16047</v>
          </cell>
          <cell r="D644">
            <v>0.25</v>
          </cell>
        </row>
        <row r="645">
          <cell r="A645" t="str">
            <v>660501</v>
          </cell>
          <cell r="B645" t="str">
            <v>HARRISON      </v>
          </cell>
          <cell r="C645">
            <v>16089</v>
          </cell>
          <cell r="D645">
            <v>0.25</v>
          </cell>
        </row>
        <row r="646">
          <cell r="A646" t="str">
            <v>660701</v>
          </cell>
          <cell r="B646" t="str">
            <v>MAMARONECK    </v>
          </cell>
          <cell r="C646">
            <v>13348</v>
          </cell>
          <cell r="D646">
            <v>0.25</v>
          </cell>
        </row>
        <row r="647">
          <cell r="A647" t="str">
            <v>660801</v>
          </cell>
          <cell r="B647" t="str">
            <v>MT PLEAS CENT </v>
          </cell>
          <cell r="C647">
            <v>14066</v>
          </cell>
          <cell r="D647">
            <v>0.25</v>
          </cell>
        </row>
        <row r="648">
          <cell r="A648" t="str">
            <v>660802</v>
          </cell>
          <cell r="B648" t="str">
            <v>POCANTICO HILL</v>
          </cell>
          <cell r="C648">
            <v>23553</v>
          </cell>
          <cell r="D648">
            <v>0.25</v>
          </cell>
        </row>
        <row r="649">
          <cell r="A649" t="str">
            <v>660805</v>
          </cell>
          <cell r="B649" t="str">
            <v>VALHALLA      </v>
          </cell>
          <cell r="C649">
            <v>14955</v>
          </cell>
          <cell r="D649">
            <v>0.25</v>
          </cell>
        </row>
        <row r="650">
          <cell r="A650" t="str">
            <v>660809</v>
          </cell>
          <cell r="B650" t="str">
            <v>PLEASANTVILLE </v>
          </cell>
          <cell r="C650">
            <v>11961</v>
          </cell>
          <cell r="D650">
            <v>0.25</v>
          </cell>
        </row>
        <row r="651">
          <cell r="A651" t="str">
            <v>660900</v>
          </cell>
          <cell r="B651" t="str">
            <v>MOUNT VERNON  </v>
          </cell>
          <cell r="C651">
            <v>11277</v>
          </cell>
          <cell r="D651">
            <v>0.506</v>
          </cell>
        </row>
        <row r="652">
          <cell r="A652" t="str">
            <v>661004</v>
          </cell>
          <cell r="B652" t="str">
            <v>CHAPPAQUA     </v>
          </cell>
          <cell r="C652">
            <v>13900</v>
          </cell>
          <cell r="D652">
            <v>0.25</v>
          </cell>
        </row>
        <row r="653">
          <cell r="A653" t="str">
            <v>661100</v>
          </cell>
          <cell r="B653" t="str">
            <v>NEW ROCHELLE  </v>
          </cell>
          <cell r="C653">
            <v>10658</v>
          </cell>
          <cell r="D653">
            <v>0.25</v>
          </cell>
        </row>
        <row r="654">
          <cell r="A654" t="str">
            <v>661201</v>
          </cell>
          <cell r="B654" t="str">
            <v>BYRAM HILLS   </v>
          </cell>
          <cell r="C654">
            <v>15931</v>
          </cell>
          <cell r="D654">
            <v>0.25</v>
          </cell>
        </row>
        <row r="655">
          <cell r="A655" t="str">
            <v>661301</v>
          </cell>
          <cell r="B655" t="str">
            <v>NORTH SALEM   </v>
          </cell>
          <cell r="C655">
            <v>17081</v>
          </cell>
          <cell r="D655">
            <v>0.25</v>
          </cell>
        </row>
        <row r="656">
          <cell r="A656" t="str">
            <v>661401</v>
          </cell>
          <cell r="B656" t="str">
            <v>OSSINING      </v>
          </cell>
          <cell r="C656">
            <v>12811</v>
          </cell>
          <cell r="D656">
            <v>0.25</v>
          </cell>
        </row>
        <row r="657">
          <cell r="A657" t="str">
            <v>661402</v>
          </cell>
          <cell r="B657" t="str">
            <v>BRIARCLIFF MAN</v>
          </cell>
          <cell r="C657">
            <v>15560</v>
          </cell>
          <cell r="D657">
            <v>0.25</v>
          </cell>
        </row>
        <row r="658">
          <cell r="A658" t="str">
            <v>661500</v>
          </cell>
          <cell r="B658" t="str">
            <v>PEEKSKILL     </v>
          </cell>
          <cell r="C658">
            <v>12230</v>
          </cell>
          <cell r="D658">
            <v>0.503</v>
          </cell>
        </row>
        <row r="659">
          <cell r="A659" t="str">
            <v>661601</v>
          </cell>
          <cell r="B659" t="str">
            <v>PELHAM        </v>
          </cell>
          <cell r="C659">
            <v>12115</v>
          </cell>
          <cell r="D659">
            <v>0.25</v>
          </cell>
        </row>
        <row r="660">
          <cell r="A660" t="str">
            <v>661800</v>
          </cell>
          <cell r="B660" t="str">
            <v>RYE           </v>
          </cell>
          <cell r="C660">
            <v>15886</v>
          </cell>
          <cell r="D660">
            <v>0.25</v>
          </cell>
        </row>
        <row r="661">
          <cell r="A661" t="str">
            <v>661901</v>
          </cell>
          <cell r="B661" t="str">
            <v>RYE NECK      </v>
          </cell>
          <cell r="C661">
            <v>12975</v>
          </cell>
          <cell r="D661">
            <v>0.25</v>
          </cell>
        </row>
        <row r="662">
          <cell r="A662" t="str">
            <v>661904</v>
          </cell>
          <cell r="B662" t="str">
            <v>PORT CHESTER  </v>
          </cell>
          <cell r="C662">
            <v>9917</v>
          </cell>
          <cell r="D662">
            <v>0.28</v>
          </cell>
        </row>
        <row r="663">
          <cell r="A663" t="str">
            <v>661905</v>
          </cell>
          <cell r="B663" t="str">
            <v>BLIND BROOK-RY</v>
          </cell>
          <cell r="C663">
            <v>14520</v>
          </cell>
          <cell r="D663">
            <v>0.25</v>
          </cell>
        </row>
        <row r="664">
          <cell r="A664" t="str">
            <v>662001</v>
          </cell>
          <cell r="B664" t="str">
            <v>SCARSDALE     </v>
          </cell>
          <cell r="C664">
            <v>15481</v>
          </cell>
          <cell r="D664">
            <v>0.25</v>
          </cell>
        </row>
        <row r="665">
          <cell r="A665" t="str">
            <v>662101</v>
          </cell>
          <cell r="B665" t="str">
            <v>SOMERS        </v>
          </cell>
          <cell r="C665">
            <v>12162</v>
          </cell>
          <cell r="D665">
            <v>0.25</v>
          </cell>
        </row>
        <row r="666">
          <cell r="A666" t="str">
            <v>662200</v>
          </cell>
          <cell r="B666" t="str">
            <v>WHITE PLAINS  </v>
          </cell>
          <cell r="C666">
            <v>14020</v>
          </cell>
          <cell r="D666">
            <v>0.25</v>
          </cell>
        </row>
        <row r="667">
          <cell r="A667" t="str">
            <v>662300</v>
          </cell>
          <cell r="B667" t="str">
            <v>YONKERS       </v>
          </cell>
          <cell r="C667">
            <v>9335</v>
          </cell>
          <cell r="D667">
            <v>0.443</v>
          </cell>
        </row>
        <row r="668">
          <cell r="A668" t="str">
            <v>662401</v>
          </cell>
          <cell r="B668" t="str">
            <v>LAKELAND      </v>
          </cell>
          <cell r="C668">
            <v>11371</v>
          </cell>
          <cell r="D668">
            <v>0.431</v>
          </cell>
        </row>
        <row r="669">
          <cell r="A669" t="str">
            <v>662402</v>
          </cell>
          <cell r="B669" t="str">
            <v>YORKTOWN      </v>
          </cell>
          <cell r="C669">
            <v>10961</v>
          </cell>
          <cell r="D669">
            <v>0.25</v>
          </cell>
        </row>
        <row r="670">
          <cell r="A670" t="str">
            <v>670201</v>
          </cell>
          <cell r="B670" t="str">
            <v>ATTICA        </v>
          </cell>
          <cell r="C670">
            <v>7572</v>
          </cell>
          <cell r="D670">
            <v>0.693</v>
          </cell>
        </row>
        <row r="671">
          <cell r="A671" t="str">
            <v>670401</v>
          </cell>
          <cell r="B671" t="str">
            <v>LETCHWORTH    </v>
          </cell>
          <cell r="C671">
            <v>7474</v>
          </cell>
          <cell r="D671">
            <v>0.789</v>
          </cell>
        </row>
        <row r="672">
          <cell r="A672" t="str">
            <v>671002</v>
          </cell>
          <cell r="B672" t="str">
            <v>WYOMING       </v>
          </cell>
          <cell r="C672">
            <v>9732</v>
          </cell>
          <cell r="D672">
            <v>0.724</v>
          </cell>
        </row>
        <row r="673">
          <cell r="A673" t="str">
            <v>671201</v>
          </cell>
          <cell r="B673" t="str">
            <v>PERRY         </v>
          </cell>
          <cell r="C673">
            <v>7913</v>
          </cell>
          <cell r="D673">
            <v>0.718</v>
          </cell>
        </row>
        <row r="674">
          <cell r="A674" t="str">
            <v>671501</v>
          </cell>
          <cell r="B674" t="str">
            <v>WARSAW        </v>
          </cell>
          <cell r="C674">
            <v>8685</v>
          </cell>
          <cell r="D674">
            <v>0.72</v>
          </cell>
        </row>
        <row r="675">
          <cell r="A675" t="str">
            <v>680601</v>
          </cell>
          <cell r="B675" t="str">
            <v>PENN  YAN     </v>
          </cell>
          <cell r="C675">
            <v>7629</v>
          </cell>
          <cell r="D675">
            <v>0.576</v>
          </cell>
        </row>
        <row r="676">
          <cell r="A676" t="str">
            <v>680801</v>
          </cell>
          <cell r="B676" t="str">
            <v>DUNDEE        </v>
          </cell>
          <cell r="C676">
            <v>6647</v>
          </cell>
          <cell r="D676">
            <v>0.737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12.nysed.gov/specialed/publications/policy/reimbursement608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1.140625" style="0" customWidth="1"/>
    <col min="3" max="3" width="1.7109375" style="0" customWidth="1"/>
    <col min="4" max="4" width="10.140625" style="0" bestFit="1" customWidth="1"/>
    <col min="5" max="5" width="5.8515625" style="0" customWidth="1"/>
    <col min="6" max="6" width="10.28125" style="0" customWidth="1"/>
    <col min="7" max="7" width="6.421875" style="0" customWidth="1"/>
  </cols>
  <sheetData>
    <row r="1" ht="15.75">
      <c r="A1" s="7" t="s">
        <v>28</v>
      </c>
    </row>
    <row r="2" ht="15.75">
      <c r="A2" s="7" t="s">
        <v>41</v>
      </c>
    </row>
    <row r="4" spans="1:2" ht="12.75">
      <c r="A4" s="1" t="s">
        <v>29</v>
      </c>
      <c r="B4" s="1"/>
    </row>
    <row r="5" spans="1:2" ht="12.75">
      <c r="A5" s="1" t="s">
        <v>46</v>
      </c>
      <c r="B5" s="1"/>
    </row>
    <row r="6" ht="12.75">
      <c r="A6" s="1" t="s">
        <v>30</v>
      </c>
    </row>
    <row r="7" ht="12.75">
      <c r="A7" s="1" t="s">
        <v>31</v>
      </c>
    </row>
    <row r="8" ht="12.75">
      <c r="A8" s="1" t="s">
        <v>18</v>
      </c>
    </row>
    <row r="9" spans="1:2" ht="12.75">
      <c r="A9" s="25" t="s">
        <v>39</v>
      </c>
      <c r="B9" s="26"/>
    </row>
    <row r="10" spans="1:8" ht="28.5" customHeight="1">
      <c r="A10" s="23" t="s">
        <v>38</v>
      </c>
      <c r="B10" s="24"/>
      <c r="C10" s="17"/>
      <c r="D10" s="17"/>
      <c r="E10" s="17"/>
      <c r="F10" s="17"/>
      <c r="G10" s="17"/>
      <c r="H10" s="17"/>
    </row>
    <row r="11" spans="1:8" ht="16.5" customHeight="1">
      <c r="A11" s="16"/>
      <c r="B11" s="16"/>
      <c r="C11" s="16"/>
      <c r="D11" s="16"/>
      <c r="E11" s="16"/>
      <c r="F11" s="16"/>
      <c r="G11" s="16"/>
      <c r="H11" s="16"/>
    </row>
    <row r="12" ht="16.5" thickBot="1">
      <c r="A12" s="7" t="s">
        <v>0</v>
      </c>
    </row>
    <row r="13" spans="2:4" ht="27" customHeight="1" thickBot="1">
      <c r="B13" s="22" t="s">
        <v>1414</v>
      </c>
      <c r="D13" s="27"/>
    </row>
    <row r="14" ht="27" customHeight="1" thickBot="1">
      <c r="B14" s="22"/>
    </row>
    <row r="15" spans="1:5" ht="28.5" customHeight="1" thickBot="1">
      <c r="A15" s="5" t="s">
        <v>1</v>
      </c>
      <c r="B15" s="3" t="s">
        <v>1411</v>
      </c>
      <c r="D15" s="28">
        <f>IF(OR($D$13="",$D$13=" "),"",IF(ISNA(VLOOKUP($D$13,DATA,3,FALSE)),"",VLOOKUP($D$13,DATA,3,FALSE)))</f>
      </c>
      <c r="E15" s="4"/>
    </row>
    <row r="16" spans="1:5" ht="12.75" customHeight="1" thickBot="1">
      <c r="A16" s="5"/>
      <c r="B16" s="3"/>
      <c r="D16" s="4"/>
      <c r="E16" s="4"/>
    </row>
    <row r="17" spans="1:5" ht="30" customHeight="1" thickBot="1">
      <c r="A17" s="5" t="s">
        <v>2</v>
      </c>
      <c r="B17" s="3" t="s">
        <v>1412</v>
      </c>
      <c r="D17" s="29">
        <f>IF(OR($D$13="",$D$13=" "),"",IF(ISNA(VLOOKUP($D$13,DATA,4,FALSE)),"",VLOOKUP($D$13,DATA,4,FALSE)))</f>
      </c>
      <c r="E17" s="4"/>
    </row>
    <row r="18" spans="1:5" ht="10.5" customHeight="1" thickBot="1">
      <c r="A18" s="5"/>
      <c r="B18" s="3"/>
      <c r="D18" s="4"/>
      <c r="E18" s="4"/>
    </row>
    <row r="19" spans="1:5" ht="25.5" customHeight="1" thickBot="1">
      <c r="A19" s="5" t="s">
        <v>3</v>
      </c>
      <c r="B19" s="3" t="s">
        <v>1413</v>
      </c>
      <c r="D19" s="30"/>
      <c r="E19" s="4"/>
    </row>
    <row r="20" spans="1:5" ht="18" customHeight="1">
      <c r="A20" s="5"/>
      <c r="B20" s="3" t="s">
        <v>36</v>
      </c>
      <c r="D20" s="4"/>
      <c r="E20" s="4"/>
    </row>
    <row r="21" spans="1:5" ht="15.75" customHeight="1">
      <c r="A21" s="5"/>
      <c r="B21" s="3" t="s">
        <v>19</v>
      </c>
      <c r="D21" s="4"/>
      <c r="E21" s="4"/>
    </row>
    <row r="22" spans="1:5" ht="25.5" customHeight="1">
      <c r="A22" s="5"/>
      <c r="B22" s="3" t="s">
        <v>37</v>
      </c>
      <c r="D22" s="4"/>
      <c r="E22" s="4"/>
    </row>
    <row r="23" spans="1:5" ht="30.75" customHeight="1">
      <c r="A23" s="5"/>
      <c r="B23" s="15" t="s">
        <v>33</v>
      </c>
      <c r="D23" s="4"/>
      <c r="E23" s="4"/>
    </row>
    <row r="24" spans="1:5" ht="30.75" customHeight="1">
      <c r="A24" s="5"/>
      <c r="B24" s="15" t="s">
        <v>1415</v>
      </c>
      <c r="D24" s="4"/>
      <c r="E24" s="4"/>
    </row>
    <row r="25" spans="1:5" ht="54" customHeight="1">
      <c r="A25" s="5"/>
      <c r="B25" s="15" t="s">
        <v>1416</v>
      </c>
      <c r="D25" s="4"/>
      <c r="E25" s="4"/>
    </row>
    <row r="26" spans="1:5" ht="13.5" customHeight="1" thickBot="1">
      <c r="A26" s="5"/>
      <c r="B26" s="14"/>
      <c r="D26" s="4"/>
      <c r="E26" s="4"/>
    </row>
    <row r="27" spans="1:5" ht="38.25" customHeight="1" thickBot="1">
      <c r="A27" s="5" t="s">
        <v>4</v>
      </c>
      <c r="B27" s="3" t="s">
        <v>40</v>
      </c>
      <c r="D27" s="32"/>
      <c r="E27" s="4"/>
    </row>
    <row r="28" spans="1:5" ht="11.25" customHeight="1" thickBot="1">
      <c r="A28" s="5"/>
      <c r="D28" s="4"/>
      <c r="E28" s="4"/>
    </row>
    <row r="29" spans="1:5" ht="42.75" customHeight="1" thickBot="1">
      <c r="A29" s="5" t="s">
        <v>5</v>
      </c>
      <c r="B29" s="3" t="s">
        <v>6</v>
      </c>
      <c r="D29" s="33"/>
      <c r="E29" s="4"/>
    </row>
    <row r="30" ht="12" customHeight="1" thickBot="1">
      <c r="A30" s="5"/>
    </row>
    <row r="31" spans="1:5" ht="30" customHeight="1" thickBot="1">
      <c r="A31" s="5" t="s">
        <v>7</v>
      </c>
      <c r="B31" s="3" t="s">
        <v>42</v>
      </c>
      <c r="D31" s="31"/>
      <c r="E31" s="4"/>
    </row>
    <row r="32" ht="12" customHeight="1" thickBot="1">
      <c r="A32" s="5"/>
    </row>
    <row r="33" spans="1:5" ht="30" customHeight="1" thickBot="1">
      <c r="A33" s="5" t="s">
        <v>8</v>
      </c>
      <c r="B33" s="3" t="s">
        <v>43</v>
      </c>
      <c r="D33" s="32"/>
      <c r="E33" s="4"/>
    </row>
    <row r="34" ht="12" customHeight="1" thickBot="1">
      <c r="A34" s="5"/>
    </row>
    <row r="35" spans="1:5" ht="32.25" customHeight="1" thickBot="1">
      <c r="A35" s="5" t="s">
        <v>9</v>
      </c>
      <c r="B35" s="3" t="s">
        <v>20</v>
      </c>
      <c r="D35" s="31"/>
      <c r="E35" s="4"/>
    </row>
    <row r="36" ht="12" customHeight="1" thickBot="1">
      <c r="A36" s="6"/>
    </row>
    <row r="37" spans="1:5" ht="32.25" customHeight="1" thickBot="1">
      <c r="A37" s="5" t="s">
        <v>10</v>
      </c>
      <c r="B37" s="3" t="s">
        <v>44</v>
      </c>
      <c r="D37" s="13">
        <v>1.212</v>
      </c>
      <c r="E37" s="9"/>
    </row>
    <row r="38" ht="12" customHeight="1" thickBot="1">
      <c r="A38" s="2"/>
    </row>
    <row r="39" spans="1:5" ht="30.75" customHeight="1" thickBot="1">
      <c r="A39" s="2" t="s">
        <v>11</v>
      </c>
      <c r="B39" s="3" t="s">
        <v>45</v>
      </c>
      <c r="D39" s="31"/>
      <c r="E39" s="4"/>
    </row>
    <row r="40" ht="13.5" thickBot="1">
      <c r="A40" s="2"/>
    </row>
    <row r="41" spans="1:5" ht="45" customHeight="1" thickBot="1">
      <c r="A41" s="2" t="s">
        <v>12</v>
      </c>
      <c r="B41" s="3" t="s">
        <v>47</v>
      </c>
      <c r="D41" s="30"/>
      <c r="E41" s="4"/>
    </row>
    <row r="42" ht="12.75">
      <c r="A42" s="2"/>
    </row>
    <row r="43" ht="15.75">
      <c r="A43" s="7" t="s">
        <v>13</v>
      </c>
    </row>
    <row r="44" ht="12.75">
      <c r="A44" s="2"/>
    </row>
    <row r="45" spans="1:2" ht="36" customHeight="1" thickBot="1">
      <c r="A45" s="2">
        <v>1</v>
      </c>
      <c r="B45" s="8" t="s">
        <v>21</v>
      </c>
    </row>
    <row r="46" spans="1:5" ht="15" customHeight="1" thickBot="1">
      <c r="A46" s="2"/>
      <c r="B46" s="8" t="s">
        <v>22</v>
      </c>
      <c r="D46" s="10">
        <f>IF(D15="",0,IF(D15&lt;9250,D15*D17*D19*D27*D37,9250*D17*D19*D27*D37))</f>
        <v>0</v>
      </c>
      <c r="E46" s="4"/>
    </row>
    <row r="47" spans="1:4" ht="12.75">
      <c r="A47" s="2"/>
      <c r="B47" s="3"/>
      <c r="D47" s="11"/>
    </row>
    <row r="48" spans="1:4" ht="13.5" thickBot="1">
      <c r="A48" s="2">
        <v>2</v>
      </c>
      <c r="B48" s="3" t="s">
        <v>23</v>
      </c>
      <c r="D48" s="11"/>
    </row>
    <row r="49" spans="1:5" ht="15" customHeight="1" thickBot="1">
      <c r="A49" s="2"/>
      <c r="B49" s="3" t="s">
        <v>35</v>
      </c>
      <c r="D49" s="10">
        <f>IF(D15="",0,IF(D15&lt;9250,0.5*D15*D17*D27*D29*D37,0.5*9250*D17*D27*D29*D37))</f>
        <v>0</v>
      </c>
      <c r="E49" s="4"/>
    </row>
    <row r="50" spans="1:5" ht="13.5" customHeight="1">
      <c r="A50" s="2"/>
      <c r="B50" s="3" t="s">
        <v>24</v>
      </c>
      <c r="D50" s="12"/>
      <c r="E50" s="4"/>
    </row>
    <row r="51" spans="1:4" ht="13.5" thickBot="1">
      <c r="A51" s="2"/>
      <c r="D51" s="11"/>
    </row>
    <row r="52" spans="1:5" ht="13.5" thickBot="1">
      <c r="A52" s="2">
        <v>3</v>
      </c>
      <c r="B52" s="3" t="s">
        <v>14</v>
      </c>
      <c r="D52" s="10">
        <f>IF(D15="",0,D46+D49)</f>
        <v>0</v>
      </c>
      <c r="E52" s="4"/>
    </row>
    <row r="53" spans="1:4" ht="13.5" thickBot="1">
      <c r="A53" s="2"/>
      <c r="D53" s="11"/>
    </row>
    <row r="54" spans="1:5" ht="13.5" thickBot="1">
      <c r="A54" s="2">
        <v>4</v>
      </c>
      <c r="B54" s="3" t="s">
        <v>25</v>
      </c>
      <c r="D54" s="10">
        <f>IF(((D35-(3*D31))&lt;0),0,(D35-(3*D31)))</f>
        <v>0</v>
      </c>
      <c r="E54" s="4"/>
    </row>
    <row r="55" spans="1:4" ht="13.5" thickBot="1">
      <c r="A55" s="2"/>
      <c r="D55" s="11"/>
    </row>
    <row r="56" spans="1:5" ht="13.5" thickBot="1">
      <c r="A56" s="2">
        <v>5</v>
      </c>
      <c r="B56" s="3" t="s">
        <v>27</v>
      </c>
      <c r="D56" s="10">
        <f>IF(D54&gt;0,D54*D27,0)</f>
        <v>0</v>
      </c>
      <c r="E56" s="4"/>
    </row>
    <row r="57" spans="1:4" ht="12.75">
      <c r="A57" s="2"/>
      <c r="B57" s="3"/>
      <c r="D57" s="11"/>
    </row>
    <row r="58" spans="1:5" ht="13.5" thickBot="1">
      <c r="A58" s="2">
        <v>6</v>
      </c>
      <c r="B58" s="3" t="s">
        <v>32</v>
      </c>
      <c r="D58" s="12"/>
      <c r="E58" s="4"/>
    </row>
    <row r="59" spans="1:5" ht="13.5" thickBot="1">
      <c r="A59" s="2"/>
      <c r="B59" s="3" t="s">
        <v>26</v>
      </c>
      <c r="D59" s="10">
        <f>IF(D56&gt;0,D56*D33,0)</f>
        <v>0</v>
      </c>
      <c r="E59" s="4"/>
    </row>
    <row r="60" spans="1:4" ht="12.75">
      <c r="A60" s="2"/>
      <c r="B60" s="3"/>
      <c r="D60" s="11"/>
    </row>
    <row r="61" spans="1:5" ht="13.5" thickBot="1">
      <c r="A61" s="2">
        <v>7</v>
      </c>
      <c r="B61" s="3" t="s">
        <v>15</v>
      </c>
      <c r="D61" s="12"/>
      <c r="E61" s="4"/>
    </row>
    <row r="62" spans="1:5" ht="13.5" thickBot="1">
      <c r="A62" s="2"/>
      <c r="B62" s="3" t="s">
        <v>34</v>
      </c>
      <c r="D62" s="10">
        <f>+IF(D19&gt;0,IF(D39=0,0,((D39/D41)*D27)),0)</f>
        <v>0</v>
      </c>
      <c r="E62" s="4"/>
    </row>
    <row r="63" spans="1:4" ht="12.75">
      <c r="A63" s="2"/>
      <c r="D63" s="11"/>
    </row>
    <row r="64" spans="1:4" ht="13.5" thickBot="1">
      <c r="A64" s="2">
        <v>8</v>
      </c>
      <c r="B64" s="3" t="s">
        <v>16</v>
      </c>
      <c r="D64" s="11"/>
    </row>
    <row r="65" spans="1:5" ht="13.5" thickBot="1">
      <c r="A65" s="2"/>
      <c r="B65" s="3" t="s">
        <v>17</v>
      </c>
      <c r="D65" s="10">
        <f>IF(D15="",0,D52+D59+D62)</f>
        <v>0</v>
      </c>
      <c r="E65" s="4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</sheetData>
  <sheetProtection sheet="1"/>
  <mergeCells count="2">
    <mergeCell ref="A10:B10"/>
    <mergeCell ref="A9:B9"/>
  </mergeCells>
  <hyperlinks>
    <hyperlink ref="A9" r:id="rId1" display="http://www.p12.nysed.gov/specialed/publications/policy/reimbursement608.htm "/>
    <hyperlink ref="B13" location="'AOE + Pub Exc Cost Aid Ratio'!A1" display="To complete items A and B click here"/>
  </hyperlinks>
  <printOptions/>
  <pageMargins left="0.35" right="0.17" top="0.29" bottom="0.24" header="0.2" footer="0.16"/>
  <pageSetup horizontalDpi="600" verticalDpi="600" orientation="portrait" r:id="rId2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8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customWidth="1"/>
    <col min="2" max="2" width="19.421875" style="0" bestFit="1" customWidth="1"/>
    <col min="3" max="3" width="20.421875" style="0" bestFit="1" customWidth="1"/>
    <col min="4" max="4" width="18.28125" style="0" customWidth="1"/>
  </cols>
  <sheetData>
    <row r="1" spans="1:4" ht="12.75">
      <c r="A1" s="26"/>
      <c r="B1" s="26"/>
      <c r="C1" t="s">
        <v>48</v>
      </c>
      <c r="D1" t="s">
        <v>49</v>
      </c>
    </row>
    <row r="2" spans="1:4" ht="63.75">
      <c r="A2" s="18" t="s">
        <v>50</v>
      </c>
      <c r="B2" t="s">
        <v>51</v>
      </c>
      <c r="C2" s="19" t="s">
        <v>52</v>
      </c>
      <c r="D2" s="19" t="s">
        <v>53</v>
      </c>
    </row>
    <row r="3" spans="1:4" ht="12.75">
      <c r="A3" s="18" t="s">
        <v>54</v>
      </c>
      <c r="B3" t="s">
        <v>55</v>
      </c>
      <c r="C3" s="20">
        <v>8826</v>
      </c>
      <c r="D3" s="21">
        <v>0.616</v>
      </c>
    </row>
    <row r="4" spans="1:4" ht="12.75">
      <c r="A4" s="18" t="s">
        <v>56</v>
      </c>
      <c r="B4" t="s">
        <v>57</v>
      </c>
      <c r="C4" s="20">
        <v>8629</v>
      </c>
      <c r="D4" s="21">
        <v>0.62</v>
      </c>
    </row>
    <row r="5" spans="1:4" ht="12.75">
      <c r="A5" s="18" t="s">
        <v>58</v>
      </c>
      <c r="B5" t="s">
        <v>59</v>
      </c>
      <c r="C5" s="20">
        <v>8110</v>
      </c>
      <c r="D5" s="21">
        <v>0.484</v>
      </c>
    </row>
    <row r="6" spans="1:4" ht="12.75">
      <c r="A6" s="18" t="s">
        <v>60</v>
      </c>
      <c r="B6" t="s">
        <v>61</v>
      </c>
      <c r="C6" s="20">
        <v>9444</v>
      </c>
      <c r="D6" s="21">
        <v>0.614</v>
      </c>
    </row>
    <row r="7" spans="1:4" ht="12.75">
      <c r="A7" s="18" t="s">
        <v>62</v>
      </c>
      <c r="B7" t="s">
        <v>63</v>
      </c>
      <c r="C7" s="20">
        <v>8420</v>
      </c>
      <c r="D7" s="21">
        <v>0.737</v>
      </c>
    </row>
    <row r="8" spans="1:4" ht="12.75">
      <c r="A8" s="18" t="s">
        <v>64</v>
      </c>
      <c r="B8" t="s">
        <v>65</v>
      </c>
      <c r="C8" s="20">
        <v>8394</v>
      </c>
      <c r="D8" s="21">
        <v>0.494</v>
      </c>
    </row>
    <row r="9" spans="1:4" ht="12.75">
      <c r="A9" s="18" t="s">
        <v>66</v>
      </c>
      <c r="B9" t="s">
        <v>67</v>
      </c>
      <c r="C9" s="20">
        <v>13094</v>
      </c>
      <c r="D9" s="21">
        <v>0.25</v>
      </c>
    </row>
    <row r="10" spans="1:4" ht="12.75">
      <c r="A10" s="18" t="s">
        <v>68</v>
      </c>
      <c r="B10" t="s">
        <v>69</v>
      </c>
      <c r="C10" s="20">
        <v>8117</v>
      </c>
      <c r="D10" s="21">
        <v>0.399</v>
      </c>
    </row>
    <row r="11" spans="1:4" ht="12.75">
      <c r="A11" s="18" t="s">
        <v>70</v>
      </c>
      <c r="B11" t="s">
        <v>71</v>
      </c>
      <c r="C11" s="20">
        <v>8576</v>
      </c>
      <c r="D11" s="21">
        <v>0.701</v>
      </c>
    </row>
    <row r="12" spans="1:4" ht="12.75">
      <c r="A12" s="18" t="s">
        <v>72</v>
      </c>
      <c r="B12" t="s">
        <v>73</v>
      </c>
      <c r="C12" s="20">
        <v>8327</v>
      </c>
      <c r="D12" s="21">
        <v>0.474</v>
      </c>
    </row>
    <row r="13" spans="1:4" ht="12.75">
      <c r="A13" s="18" t="s">
        <v>74</v>
      </c>
      <c r="B13" t="s">
        <v>75</v>
      </c>
      <c r="C13" s="20">
        <v>8963</v>
      </c>
      <c r="D13" s="21">
        <v>0.43</v>
      </c>
    </row>
    <row r="14" spans="1:4" ht="12.75">
      <c r="A14" s="18" t="s">
        <v>76</v>
      </c>
      <c r="B14" t="s">
        <v>77</v>
      </c>
      <c r="C14" s="20">
        <v>6920</v>
      </c>
      <c r="D14" s="21">
        <v>0.739</v>
      </c>
    </row>
    <row r="15" spans="1:4" ht="12.75">
      <c r="A15" s="18" t="s">
        <v>78</v>
      </c>
      <c r="B15" t="s">
        <v>79</v>
      </c>
      <c r="C15" s="20">
        <v>7672</v>
      </c>
      <c r="D15" s="21">
        <v>0.719</v>
      </c>
    </row>
    <row r="16" spans="1:4" ht="12.75">
      <c r="A16" s="18" t="s">
        <v>80</v>
      </c>
      <c r="B16" t="s">
        <v>81</v>
      </c>
      <c r="C16" s="20">
        <v>9141</v>
      </c>
      <c r="D16" s="21">
        <v>0.667</v>
      </c>
    </row>
    <row r="17" spans="1:4" ht="12.75">
      <c r="A17" s="18" t="s">
        <v>82</v>
      </c>
      <c r="B17" t="s">
        <v>83</v>
      </c>
      <c r="C17" s="20">
        <v>7406</v>
      </c>
      <c r="D17" s="21">
        <v>0.803</v>
      </c>
    </row>
    <row r="18" spans="1:4" ht="12.75">
      <c r="A18" s="18" t="s">
        <v>84</v>
      </c>
      <c r="B18" t="s">
        <v>85</v>
      </c>
      <c r="C18" s="20">
        <v>7379</v>
      </c>
      <c r="D18" s="21">
        <v>0.83</v>
      </c>
    </row>
    <row r="19" spans="1:4" ht="12.75">
      <c r="A19" s="18" t="s">
        <v>86</v>
      </c>
      <c r="B19" t="s">
        <v>87</v>
      </c>
      <c r="C19" s="20">
        <v>7566</v>
      </c>
      <c r="D19" s="21">
        <v>0.79</v>
      </c>
    </row>
    <row r="20" spans="1:4" ht="12.75">
      <c r="A20" s="18" t="s">
        <v>88</v>
      </c>
      <c r="B20" t="s">
        <v>89</v>
      </c>
      <c r="C20" s="20">
        <v>8832</v>
      </c>
      <c r="D20" s="21">
        <v>0.848</v>
      </c>
    </row>
    <row r="21" spans="1:4" ht="12.75">
      <c r="A21" s="18" t="s">
        <v>90</v>
      </c>
      <c r="B21" t="s">
        <v>91</v>
      </c>
      <c r="C21" s="20">
        <v>6587</v>
      </c>
      <c r="D21" s="21">
        <v>0.808</v>
      </c>
    </row>
    <row r="22" spans="1:4" ht="12.75">
      <c r="A22" s="18" t="s">
        <v>92</v>
      </c>
      <c r="B22" t="s">
        <v>93</v>
      </c>
      <c r="C22" s="20">
        <v>7595</v>
      </c>
      <c r="D22" s="21">
        <v>0.841</v>
      </c>
    </row>
    <row r="23" spans="1:4" ht="12.75">
      <c r="A23" s="18" t="s">
        <v>94</v>
      </c>
      <c r="B23" t="s">
        <v>95</v>
      </c>
      <c r="C23" s="20">
        <v>8440</v>
      </c>
      <c r="D23" s="21">
        <v>0.74</v>
      </c>
    </row>
    <row r="24" spans="1:4" ht="12.75">
      <c r="A24" s="18" t="s">
        <v>96</v>
      </c>
      <c r="B24" t="s">
        <v>97</v>
      </c>
      <c r="C24" s="20">
        <v>8627</v>
      </c>
      <c r="D24" s="21">
        <v>0.832</v>
      </c>
    </row>
    <row r="25" spans="1:4" ht="12.75">
      <c r="A25" s="18" t="s">
        <v>98</v>
      </c>
      <c r="B25" t="s">
        <v>99</v>
      </c>
      <c r="C25" s="20">
        <v>7554</v>
      </c>
      <c r="D25" s="21">
        <v>0.735</v>
      </c>
    </row>
    <row r="26" spans="1:4" ht="12.75">
      <c r="A26" s="18" t="s">
        <v>100</v>
      </c>
      <c r="B26" t="s">
        <v>101</v>
      </c>
      <c r="C26" s="20">
        <v>7552</v>
      </c>
      <c r="D26" s="21">
        <v>0.845</v>
      </c>
    </row>
    <row r="27" spans="1:4" ht="12.75">
      <c r="A27" s="18" t="s">
        <v>102</v>
      </c>
      <c r="B27" t="s">
        <v>103</v>
      </c>
      <c r="C27" s="20">
        <v>7676</v>
      </c>
      <c r="D27" s="21">
        <v>0.726</v>
      </c>
    </row>
    <row r="28" spans="1:4" ht="12.75">
      <c r="A28" s="18" t="s">
        <v>104</v>
      </c>
      <c r="B28" t="s">
        <v>105</v>
      </c>
      <c r="C28" s="20">
        <v>7299</v>
      </c>
      <c r="D28" s="21">
        <v>0.735</v>
      </c>
    </row>
    <row r="29" spans="1:4" ht="12.75">
      <c r="A29" s="18" t="s">
        <v>106</v>
      </c>
      <c r="B29" t="s">
        <v>107</v>
      </c>
      <c r="C29" s="20">
        <v>6710</v>
      </c>
      <c r="D29" s="21">
        <v>0.804</v>
      </c>
    </row>
    <row r="30" spans="1:4" ht="12.75">
      <c r="A30" s="18" t="s">
        <v>108</v>
      </c>
      <c r="B30" t="s">
        <v>109</v>
      </c>
      <c r="C30" s="20">
        <v>8532</v>
      </c>
      <c r="D30" s="21">
        <v>0.739</v>
      </c>
    </row>
    <row r="31" spans="1:4" ht="12.75">
      <c r="A31" s="18" t="s">
        <v>110</v>
      </c>
      <c r="B31" t="s">
        <v>111</v>
      </c>
      <c r="C31" s="20">
        <v>8811</v>
      </c>
      <c r="D31" s="21">
        <v>0.694</v>
      </c>
    </row>
    <row r="32" spans="1:4" ht="12.75">
      <c r="A32" s="18" t="s">
        <v>112</v>
      </c>
      <c r="B32" t="s">
        <v>113</v>
      </c>
      <c r="C32" s="20">
        <v>7591</v>
      </c>
      <c r="D32" s="21">
        <v>0.717</v>
      </c>
    </row>
    <row r="33" spans="1:4" ht="12.75">
      <c r="A33" s="18" t="s">
        <v>114</v>
      </c>
      <c r="B33" t="s">
        <v>115</v>
      </c>
      <c r="C33" s="20">
        <v>9376</v>
      </c>
      <c r="D33" s="21">
        <v>0.665</v>
      </c>
    </row>
    <row r="34" spans="1:4" ht="12.75">
      <c r="A34" s="18" t="s">
        <v>116</v>
      </c>
      <c r="B34" t="s">
        <v>117</v>
      </c>
      <c r="C34" s="20">
        <v>7208</v>
      </c>
      <c r="D34" s="21">
        <v>0.812</v>
      </c>
    </row>
    <row r="35" spans="1:4" ht="12.75">
      <c r="A35" s="18" t="s">
        <v>118</v>
      </c>
      <c r="B35" t="s">
        <v>119</v>
      </c>
      <c r="C35" s="20">
        <v>8490</v>
      </c>
      <c r="D35" s="21">
        <v>0.689</v>
      </c>
    </row>
    <row r="36" spans="1:4" ht="12.75">
      <c r="A36" s="18" t="s">
        <v>120</v>
      </c>
      <c r="B36" t="s">
        <v>121</v>
      </c>
      <c r="C36" s="20">
        <v>8718</v>
      </c>
      <c r="D36" s="21">
        <v>0.689</v>
      </c>
    </row>
    <row r="37" spans="1:4" ht="12.75">
      <c r="A37" s="18" t="s">
        <v>122</v>
      </c>
      <c r="B37" t="s">
        <v>123</v>
      </c>
      <c r="C37" s="20">
        <v>8064</v>
      </c>
      <c r="D37" s="21">
        <v>0.592</v>
      </c>
    </row>
    <row r="38" spans="1:4" ht="12.75">
      <c r="A38" s="18" t="s">
        <v>124</v>
      </c>
      <c r="B38" t="s">
        <v>125</v>
      </c>
      <c r="C38" s="20">
        <v>7441</v>
      </c>
      <c r="D38" s="21">
        <v>0.765</v>
      </c>
    </row>
    <row r="39" spans="1:4" ht="12.75">
      <c r="A39" s="18" t="s">
        <v>126</v>
      </c>
      <c r="B39" t="s">
        <v>127</v>
      </c>
      <c r="C39" s="20">
        <v>9483</v>
      </c>
      <c r="D39" s="21">
        <v>0.731</v>
      </c>
    </row>
    <row r="40" spans="1:4" ht="12.75">
      <c r="A40" s="18" t="s">
        <v>128</v>
      </c>
      <c r="B40" t="s">
        <v>129</v>
      </c>
      <c r="C40" s="20">
        <v>7241</v>
      </c>
      <c r="D40" s="21">
        <v>0.723</v>
      </c>
    </row>
    <row r="41" spans="1:4" ht="12.75">
      <c r="A41" s="18" t="s">
        <v>130</v>
      </c>
      <c r="B41" t="s">
        <v>131</v>
      </c>
      <c r="C41" s="20">
        <v>8212</v>
      </c>
      <c r="D41" s="21">
        <v>0.39</v>
      </c>
    </row>
    <row r="42" spans="1:4" ht="12.75">
      <c r="A42" s="18" t="s">
        <v>132</v>
      </c>
      <c r="B42" t="s">
        <v>133</v>
      </c>
      <c r="C42" s="20">
        <v>7409</v>
      </c>
      <c r="D42" s="21">
        <v>0.818</v>
      </c>
    </row>
    <row r="43" spans="1:4" ht="12.75">
      <c r="A43" s="18" t="s">
        <v>134</v>
      </c>
      <c r="B43" t="s">
        <v>135</v>
      </c>
      <c r="C43" s="20">
        <v>8524</v>
      </c>
      <c r="D43" s="21">
        <v>0.788</v>
      </c>
    </row>
    <row r="44" spans="1:4" ht="12.75">
      <c r="A44" s="18" t="s">
        <v>136</v>
      </c>
      <c r="B44" t="s">
        <v>137</v>
      </c>
      <c r="C44" s="20">
        <v>8939</v>
      </c>
      <c r="D44" s="21">
        <v>0.752</v>
      </c>
    </row>
    <row r="45" spans="1:4" ht="12.75">
      <c r="A45" s="18" t="s">
        <v>138</v>
      </c>
      <c r="B45" t="s">
        <v>139</v>
      </c>
      <c r="C45" s="20">
        <v>7402</v>
      </c>
      <c r="D45" s="21">
        <v>0.719</v>
      </c>
    </row>
    <row r="46" spans="1:4" ht="12.75">
      <c r="A46" s="18" t="s">
        <v>140</v>
      </c>
      <c r="B46" t="s">
        <v>141</v>
      </c>
      <c r="C46" s="20">
        <v>7924</v>
      </c>
      <c r="D46" s="21">
        <v>0.783</v>
      </c>
    </row>
    <row r="47" spans="1:4" ht="12.75">
      <c r="A47" s="18" t="s">
        <v>142</v>
      </c>
      <c r="B47" t="s">
        <v>143</v>
      </c>
      <c r="C47" s="20">
        <v>6966</v>
      </c>
      <c r="D47" s="21">
        <v>0.768</v>
      </c>
    </row>
    <row r="48" spans="1:4" ht="12.75">
      <c r="A48" s="18" t="s">
        <v>144</v>
      </c>
      <c r="B48" t="s">
        <v>145</v>
      </c>
      <c r="C48" s="20">
        <v>7374</v>
      </c>
      <c r="D48" s="21">
        <v>0.707</v>
      </c>
    </row>
    <row r="49" spans="1:4" ht="12.75">
      <c r="A49" s="18" t="s">
        <v>146</v>
      </c>
      <c r="B49" t="s">
        <v>147</v>
      </c>
      <c r="C49" s="20">
        <v>7692</v>
      </c>
      <c r="D49" s="21">
        <v>0.845</v>
      </c>
    </row>
    <row r="50" spans="1:4" ht="12.75">
      <c r="A50" s="18" t="s">
        <v>148</v>
      </c>
      <c r="B50" t="s">
        <v>149</v>
      </c>
      <c r="C50" s="20">
        <v>8143</v>
      </c>
      <c r="D50" s="21">
        <v>0.747</v>
      </c>
    </row>
    <row r="51" spans="1:4" ht="12.75">
      <c r="A51" s="18" t="s">
        <v>150</v>
      </c>
      <c r="B51" t="s">
        <v>151</v>
      </c>
      <c r="C51" s="20">
        <v>7243</v>
      </c>
      <c r="D51" s="21">
        <v>0.706</v>
      </c>
    </row>
    <row r="52" spans="1:4" ht="12.75">
      <c r="A52" s="18" t="s">
        <v>152</v>
      </c>
      <c r="B52" t="s">
        <v>153</v>
      </c>
      <c r="C52" s="20">
        <v>7190</v>
      </c>
      <c r="D52" s="21">
        <v>0.734</v>
      </c>
    </row>
    <row r="53" spans="1:4" ht="12.75">
      <c r="A53" s="18" t="s">
        <v>154</v>
      </c>
      <c r="B53" t="s">
        <v>155</v>
      </c>
      <c r="C53" s="20">
        <v>6479</v>
      </c>
      <c r="D53" s="21">
        <v>0.77</v>
      </c>
    </row>
    <row r="54" spans="1:4" ht="12.75">
      <c r="A54" s="18" t="s">
        <v>156</v>
      </c>
      <c r="B54" t="s">
        <v>157</v>
      </c>
      <c r="C54" s="20">
        <v>9010</v>
      </c>
      <c r="D54" s="21">
        <v>0.651</v>
      </c>
    </row>
    <row r="55" spans="1:4" ht="12.75">
      <c r="A55" s="18" t="s">
        <v>158</v>
      </c>
      <c r="B55" t="s">
        <v>159</v>
      </c>
      <c r="C55" s="20">
        <v>7566</v>
      </c>
      <c r="D55" s="21">
        <v>0.771</v>
      </c>
    </row>
    <row r="56" spans="1:4" ht="12.75">
      <c r="A56" s="18" t="s">
        <v>160</v>
      </c>
      <c r="B56" t="s">
        <v>161</v>
      </c>
      <c r="C56" s="20">
        <v>7239</v>
      </c>
      <c r="D56" s="21">
        <v>0.713</v>
      </c>
    </row>
    <row r="57" spans="1:4" ht="12.75">
      <c r="A57" s="18" t="s">
        <v>162</v>
      </c>
      <c r="B57" t="s">
        <v>163</v>
      </c>
      <c r="C57" s="20">
        <v>7920</v>
      </c>
      <c r="D57" s="21">
        <v>0.717</v>
      </c>
    </row>
    <row r="58" spans="1:4" ht="12.75">
      <c r="A58" s="18" t="s">
        <v>164</v>
      </c>
      <c r="B58" t="s">
        <v>165</v>
      </c>
      <c r="C58" s="20">
        <v>7827</v>
      </c>
      <c r="D58" s="21">
        <v>0.651</v>
      </c>
    </row>
    <row r="59" spans="1:4" ht="12.75">
      <c r="A59" s="18" t="s">
        <v>166</v>
      </c>
      <c r="B59" t="s">
        <v>167</v>
      </c>
      <c r="C59" s="20">
        <v>6861</v>
      </c>
      <c r="D59" s="21">
        <v>0.79</v>
      </c>
    </row>
    <row r="60" spans="1:4" ht="12.75">
      <c r="A60" s="18" t="s">
        <v>168</v>
      </c>
      <c r="B60" t="s">
        <v>169</v>
      </c>
      <c r="C60" s="20">
        <v>7677</v>
      </c>
      <c r="D60" s="21">
        <v>0.795</v>
      </c>
    </row>
    <row r="61" spans="1:4" ht="12.75">
      <c r="A61" s="18" t="s">
        <v>170</v>
      </c>
      <c r="B61" t="s">
        <v>171</v>
      </c>
      <c r="C61" s="20">
        <v>10882</v>
      </c>
      <c r="D61" s="21">
        <v>0.282</v>
      </c>
    </row>
    <row r="62" spans="1:4" ht="12.75">
      <c r="A62" s="18" t="s">
        <v>172</v>
      </c>
      <c r="B62" t="s">
        <v>173</v>
      </c>
      <c r="C62" s="20">
        <v>8403</v>
      </c>
      <c r="D62" s="21">
        <v>0.808</v>
      </c>
    </row>
    <row r="63" spans="1:4" ht="12.75">
      <c r="A63" s="18" t="s">
        <v>174</v>
      </c>
      <c r="B63" t="s">
        <v>175</v>
      </c>
      <c r="C63" s="20">
        <v>8096</v>
      </c>
      <c r="D63" s="21">
        <v>0.673</v>
      </c>
    </row>
    <row r="64" spans="1:4" ht="12.75">
      <c r="A64" s="18" t="s">
        <v>176</v>
      </c>
      <c r="B64" t="s">
        <v>177</v>
      </c>
      <c r="C64" s="20">
        <v>9583</v>
      </c>
      <c r="D64" s="21">
        <v>0.777</v>
      </c>
    </row>
    <row r="65" spans="1:4" ht="12.75">
      <c r="A65" s="18" t="s">
        <v>178</v>
      </c>
      <c r="B65" t="s">
        <v>179</v>
      </c>
      <c r="C65" s="20">
        <v>7680</v>
      </c>
      <c r="D65" s="21">
        <v>0.578</v>
      </c>
    </row>
    <row r="66" spans="1:4" ht="12.75">
      <c r="A66" s="18" t="s">
        <v>180</v>
      </c>
      <c r="B66" t="s">
        <v>181</v>
      </c>
      <c r="C66" s="20">
        <v>7003</v>
      </c>
      <c r="D66" s="21">
        <v>0.75</v>
      </c>
    </row>
    <row r="67" spans="1:4" ht="12.75">
      <c r="A67" s="18" t="s">
        <v>182</v>
      </c>
      <c r="B67" t="s">
        <v>183</v>
      </c>
      <c r="C67" s="20">
        <v>7834</v>
      </c>
      <c r="D67" s="21">
        <v>0.774</v>
      </c>
    </row>
    <row r="68" spans="1:4" ht="12.75">
      <c r="A68" s="18" t="s">
        <v>184</v>
      </c>
      <c r="B68" t="s">
        <v>185</v>
      </c>
      <c r="C68" s="20">
        <v>7375</v>
      </c>
      <c r="D68" s="21">
        <v>0.738</v>
      </c>
    </row>
    <row r="69" spans="1:4" ht="12.75">
      <c r="A69" s="18" t="s">
        <v>186</v>
      </c>
      <c r="B69" t="s">
        <v>187</v>
      </c>
      <c r="C69" s="20">
        <v>8614</v>
      </c>
      <c r="D69" s="21">
        <v>0.783</v>
      </c>
    </row>
    <row r="70" spans="1:4" ht="12.75">
      <c r="A70" s="18" t="s">
        <v>188</v>
      </c>
      <c r="B70" t="s">
        <v>189</v>
      </c>
      <c r="C70" s="20">
        <v>6988</v>
      </c>
      <c r="D70" s="21">
        <v>0.82</v>
      </c>
    </row>
    <row r="71" spans="1:4" ht="12.75">
      <c r="A71" s="18" t="s">
        <v>190</v>
      </c>
      <c r="B71" t="s">
        <v>191</v>
      </c>
      <c r="C71" s="20">
        <v>8499</v>
      </c>
      <c r="D71" s="21">
        <v>0.654</v>
      </c>
    </row>
    <row r="72" spans="1:4" ht="12.75">
      <c r="A72" s="18" t="s">
        <v>192</v>
      </c>
      <c r="B72" t="s">
        <v>193</v>
      </c>
      <c r="C72" s="20">
        <v>9662</v>
      </c>
      <c r="D72" s="21">
        <v>0.802</v>
      </c>
    </row>
    <row r="73" spans="1:4" ht="12.75">
      <c r="A73" s="18" t="s">
        <v>194</v>
      </c>
      <c r="B73" t="s">
        <v>195</v>
      </c>
      <c r="C73" s="20">
        <v>9465</v>
      </c>
      <c r="D73" s="21">
        <v>0.836</v>
      </c>
    </row>
    <row r="74" spans="1:4" ht="12.75">
      <c r="A74" s="18" t="s">
        <v>196</v>
      </c>
      <c r="B74" t="s">
        <v>197</v>
      </c>
      <c r="C74" s="20">
        <v>8250</v>
      </c>
      <c r="D74" s="21">
        <v>0.78</v>
      </c>
    </row>
    <row r="75" spans="1:4" ht="12.75">
      <c r="A75" s="18" t="s">
        <v>198</v>
      </c>
      <c r="B75" t="s">
        <v>199</v>
      </c>
      <c r="C75" s="20">
        <v>8156</v>
      </c>
      <c r="D75" s="21">
        <v>0.74</v>
      </c>
    </row>
    <row r="76" spans="1:4" ht="12.75">
      <c r="A76" s="18" t="s">
        <v>200</v>
      </c>
      <c r="B76" t="s">
        <v>201</v>
      </c>
      <c r="C76" s="20">
        <v>7473</v>
      </c>
      <c r="D76" s="21">
        <v>0.764</v>
      </c>
    </row>
    <row r="77" spans="1:4" ht="12.75">
      <c r="A77" s="18" t="s">
        <v>202</v>
      </c>
      <c r="B77" t="s">
        <v>203</v>
      </c>
      <c r="C77" s="20">
        <v>7387</v>
      </c>
      <c r="D77" s="21">
        <v>0.637</v>
      </c>
    </row>
    <row r="78" spans="1:4" ht="12.75">
      <c r="A78" s="18" t="s">
        <v>204</v>
      </c>
      <c r="B78" t="s">
        <v>205</v>
      </c>
      <c r="C78" s="20">
        <v>7352</v>
      </c>
      <c r="D78" s="21">
        <v>0.743</v>
      </c>
    </row>
    <row r="79" spans="1:4" ht="12.75">
      <c r="A79" s="18" t="s">
        <v>206</v>
      </c>
      <c r="B79" t="s">
        <v>207</v>
      </c>
      <c r="C79" s="20">
        <v>8572</v>
      </c>
      <c r="D79" s="21">
        <v>0.774</v>
      </c>
    </row>
    <row r="80" spans="1:4" ht="12.75">
      <c r="A80" s="18" t="s">
        <v>208</v>
      </c>
      <c r="B80" t="s">
        <v>209</v>
      </c>
      <c r="C80" s="20">
        <v>8026</v>
      </c>
      <c r="D80" s="21">
        <v>0.759</v>
      </c>
    </row>
    <row r="81" spans="1:4" ht="12.75">
      <c r="A81" s="18" t="s">
        <v>210</v>
      </c>
      <c r="B81" t="s">
        <v>211</v>
      </c>
      <c r="C81" s="20">
        <v>6682</v>
      </c>
      <c r="D81" s="21">
        <v>0.786</v>
      </c>
    </row>
    <row r="82" spans="1:4" ht="12.75">
      <c r="A82" s="18" t="s">
        <v>212</v>
      </c>
      <c r="B82" t="s">
        <v>213</v>
      </c>
      <c r="C82" s="20">
        <v>7665</v>
      </c>
      <c r="D82" s="21">
        <v>0.821</v>
      </c>
    </row>
    <row r="83" spans="1:4" ht="12.75">
      <c r="A83" s="18" t="s">
        <v>214</v>
      </c>
      <c r="B83" t="s">
        <v>215</v>
      </c>
      <c r="C83" s="20">
        <v>6716</v>
      </c>
      <c r="D83" s="21">
        <v>0.761</v>
      </c>
    </row>
    <row r="84" spans="1:4" ht="12.75">
      <c r="A84" s="18" t="s">
        <v>216</v>
      </c>
      <c r="B84" t="s">
        <v>217</v>
      </c>
      <c r="C84" s="20">
        <v>9098</v>
      </c>
      <c r="D84" s="21">
        <v>0.78</v>
      </c>
    </row>
    <row r="85" spans="1:4" ht="12.75">
      <c r="A85" s="18" t="s">
        <v>218</v>
      </c>
      <c r="B85" t="s">
        <v>219</v>
      </c>
      <c r="C85" s="20">
        <v>8719</v>
      </c>
      <c r="D85" s="21">
        <v>0.788</v>
      </c>
    </row>
    <row r="86" spans="1:4" ht="12.75">
      <c r="A86" s="18" t="s">
        <v>220</v>
      </c>
      <c r="B86" t="s">
        <v>221</v>
      </c>
      <c r="C86" s="20">
        <v>7154</v>
      </c>
      <c r="D86" s="21">
        <v>0.825</v>
      </c>
    </row>
    <row r="87" spans="1:4" ht="12.75">
      <c r="A87" s="18" t="s">
        <v>222</v>
      </c>
      <c r="B87" t="s">
        <v>223</v>
      </c>
      <c r="C87" s="20">
        <v>8542</v>
      </c>
      <c r="D87" s="21">
        <v>0.708</v>
      </c>
    </row>
    <row r="88" spans="1:4" ht="12.75">
      <c r="A88" s="18" t="s">
        <v>224</v>
      </c>
      <c r="B88" t="s">
        <v>225</v>
      </c>
      <c r="C88" s="20">
        <v>8480</v>
      </c>
      <c r="D88" s="21">
        <v>0.674</v>
      </c>
    </row>
    <row r="89" spans="1:4" ht="12.75">
      <c r="A89" s="18" t="s">
        <v>226</v>
      </c>
      <c r="B89" t="s">
        <v>227</v>
      </c>
      <c r="C89" s="20">
        <v>7699</v>
      </c>
      <c r="D89" s="21">
        <v>0.735</v>
      </c>
    </row>
    <row r="90" spans="1:4" ht="12.75">
      <c r="A90" s="18" t="s">
        <v>228</v>
      </c>
      <c r="B90" t="s">
        <v>229</v>
      </c>
      <c r="C90" s="20">
        <v>8272</v>
      </c>
      <c r="D90" s="21">
        <v>0.686</v>
      </c>
    </row>
    <row r="91" spans="1:4" ht="12.75">
      <c r="A91" s="18" t="s">
        <v>230</v>
      </c>
      <c r="B91" t="s">
        <v>231</v>
      </c>
      <c r="C91" s="20">
        <v>7688</v>
      </c>
      <c r="D91" s="21">
        <v>0.766</v>
      </c>
    </row>
    <row r="92" spans="1:4" ht="12.75">
      <c r="A92" s="18" t="s">
        <v>232</v>
      </c>
      <c r="B92" t="s">
        <v>233</v>
      </c>
      <c r="C92" s="20">
        <v>8033</v>
      </c>
      <c r="D92" s="21">
        <v>0.735</v>
      </c>
    </row>
    <row r="93" spans="1:4" ht="12.75">
      <c r="A93" s="18" t="s">
        <v>234</v>
      </c>
      <c r="B93" t="s">
        <v>235</v>
      </c>
      <c r="C93" s="20">
        <v>9707</v>
      </c>
      <c r="D93" s="21">
        <v>0.622</v>
      </c>
    </row>
    <row r="94" spans="1:4" ht="12.75">
      <c r="A94" s="18" t="s">
        <v>236</v>
      </c>
      <c r="B94" t="s">
        <v>237</v>
      </c>
      <c r="C94" s="20">
        <v>7367</v>
      </c>
      <c r="D94" s="21">
        <v>0.752</v>
      </c>
    </row>
    <row r="95" spans="1:4" ht="12.75">
      <c r="A95" s="18" t="s">
        <v>238</v>
      </c>
      <c r="B95" t="s">
        <v>239</v>
      </c>
      <c r="C95" s="20">
        <v>8973</v>
      </c>
      <c r="D95" s="21">
        <v>0.504</v>
      </c>
    </row>
    <row r="96" spans="1:4" ht="12.75">
      <c r="A96" s="18" t="s">
        <v>240</v>
      </c>
      <c r="B96" t="s">
        <v>241</v>
      </c>
      <c r="C96" s="20">
        <v>9200</v>
      </c>
      <c r="D96" s="21">
        <v>0.528</v>
      </c>
    </row>
    <row r="97" spans="1:4" ht="12.75">
      <c r="A97" s="18" t="s">
        <v>242</v>
      </c>
      <c r="B97" t="s">
        <v>243</v>
      </c>
      <c r="C97" s="20">
        <v>8943</v>
      </c>
      <c r="D97" s="21">
        <v>0.402</v>
      </c>
    </row>
    <row r="98" spans="1:4" ht="12.75">
      <c r="A98" s="18" t="s">
        <v>244</v>
      </c>
      <c r="B98" t="s">
        <v>245</v>
      </c>
      <c r="C98" s="20">
        <v>9036</v>
      </c>
      <c r="D98" s="21">
        <v>0.657</v>
      </c>
    </row>
    <row r="99" spans="1:4" ht="12.75">
      <c r="A99" s="18" t="s">
        <v>246</v>
      </c>
      <c r="B99" t="s">
        <v>247</v>
      </c>
      <c r="C99" s="20">
        <v>7098</v>
      </c>
      <c r="D99" s="21">
        <v>0.627</v>
      </c>
    </row>
    <row r="100" spans="1:4" ht="12.75">
      <c r="A100" s="18" t="s">
        <v>248</v>
      </c>
      <c r="B100" t="s">
        <v>249</v>
      </c>
      <c r="C100" s="20">
        <v>10304</v>
      </c>
      <c r="D100" s="21">
        <v>0.397</v>
      </c>
    </row>
    <row r="101" spans="1:4" ht="12.75">
      <c r="A101" s="18" t="s">
        <v>250</v>
      </c>
      <c r="B101" t="s">
        <v>251</v>
      </c>
      <c r="C101" s="20">
        <v>8142</v>
      </c>
      <c r="D101" s="21">
        <v>0.796</v>
      </c>
    </row>
    <row r="102" spans="1:4" ht="12.75">
      <c r="A102" s="18" t="s">
        <v>252</v>
      </c>
      <c r="B102" t="s">
        <v>253</v>
      </c>
      <c r="C102" s="20">
        <v>7737</v>
      </c>
      <c r="D102" s="21">
        <v>0.719</v>
      </c>
    </row>
    <row r="103" spans="1:4" ht="12.75">
      <c r="A103" s="18" t="s">
        <v>254</v>
      </c>
      <c r="B103" t="s">
        <v>255</v>
      </c>
      <c r="C103" s="20">
        <v>8389</v>
      </c>
      <c r="D103" s="21">
        <v>0.76</v>
      </c>
    </row>
    <row r="104" spans="1:4" ht="12.75">
      <c r="A104" s="18" t="s">
        <v>256</v>
      </c>
      <c r="B104" t="s">
        <v>257</v>
      </c>
      <c r="C104" s="20">
        <v>7647</v>
      </c>
      <c r="D104" s="21">
        <v>0.718</v>
      </c>
    </row>
    <row r="105" spans="1:4" ht="12.75">
      <c r="A105" s="18" t="s">
        <v>258</v>
      </c>
      <c r="B105" t="s">
        <v>259</v>
      </c>
      <c r="C105" s="20">
        <v>6758</v>
      </c>
      <c r="D105" s="21">
        <v>0.829</v>
      </c>
    </row>
    <row r="106" spans="1:4" ht="12.75">
      <c r="A106" s="18" t="s">
        <v>260</v>
      </c>
      <c r="B106" t="s">
        <v>261</v>
      </c>
      <c r="C106" s="20">
        <v>11237</v>
      </c>
      <c r="D106" s="21">
        <v>0.25</v>
      </c>
    </row>
    <row r="107" spans="1:4" ht="12.75">
      <c r="A107" s="18" t="s">
        <v>262</v>
      </c>
      <c r="B107" t="s">
        <v>263</v>
      </c>
      <c r="C107" s="20">
        <v>11265</v>
      </c>
      <c r="D107" s="21">
        <v>0.25</v>
      </c>
    </row>
    <row r="108" spans="1:4" ht="12.75">
      <c r="A108" s="18" t="s">
        <v>264</v>
      </c>
      <c r="B108" t="s">
        <v>265</v>
      </c>
      <c r="C108" s="20">
        <v>7877</v>
      </c>
      <c r="D108" s="21">
        <v>0.694</v>
      </c>
    </row>
    <row r="109" spans="1:4" ht="12.75">
      <c r="A109" s="18" t="s">
        <v>266</v>
      </c>
      <c r="B109" t="s">
        <v>267</v>
      </c>
      <c r="C109" s="20">
        <v>9528</v>
      </c>
      <c r="D109" s="21">
        <v>0.581</v>
      </c>
    </row>
    <row r="110" spans="1:4" ht="12.75">
      <c r="A110" s="18" t="s">
        <v>268</v>
      </c>
      <c r="B110" t="s">
        <v>269</v>
      </c>
      <c r="C110" s="20">
        <v>9207</v>
      </c>
      <c r="D110" s="21">
        <v>0.661</v>
      </c>
    </row>
    <row r="111" spans="1:4" ht="12.75">
      <c r="A111" s="18" t="s">
        <v>270</v>
      </c>
      <c r="B111" t="s">
        <v>271</v>
      </c>
      <c r="C111" s="20">
        <v>10342</v>
      </c>
      <c r="D111" s="21">
        <v>0.692</v>
      </c>
    </row>
    <row r="112" spans="1:4" ht="12.75">
      <c r="A112" s="18" t="s">
        <v>272</v>
      </c>
      <c r="B112" t="s">
        <v>273</v>
      </c>
      <c r="C112" s="20">
        <v>8964</v>
      </c>
      <c r="D112" s="21">
        <v>0.332</v>
      </c>
    </row>
    <row r="113" spans="1:4" ht="12.75">
      <c r="A113" s="18" t="s">
        <v>274</v>
      </c>
      <c r="B113" t="s">
        <v>275</v>
      </c>
      <c r="C113" s="20">
        <v>11874</v>
      </c>
      <c r="D113" s="21">
        <v>0.462</v>
      </c>
    </row>
    <row r="114" spans="1:4" ht="12.75">
      <c r="A114" s="18" t="s">
        <v>276</v>
      </c>
      <c r="B114" t="s">
        <v>277</v>
      </c>
      <c r="C114" s="20">
        <v>7583</v>
      </c>
      <c r="D114" s="21">
        <v>0.768</v>
      </c>
    </row>
    <row r="115" spans="1:4" ht="12.75">
      <c r="A115" s="18" t="s">
        <v>278</v>
      </c>
      <c r="B115" t="s">
        <v>279</v>
      </c>
      <c r="C115" s="20">
        <v>7893</v>
      </c>
      <c r="D115" s="21">
        <v>0.737</v>
      </c>
    </row>
    <row r="116" spans="1:4" ht="12.75">
      <c r="A116" s="18" t="s">
        <v>280</v>
      </c>
      <c r="B116" t="s">
        <v>281</v>
      </c>
      <c r="C116" s="20">
        <v>9273</v>
      </c>
      <c r="D116" s="21">
        <v>0.664</v>
      </c>
    </row>
    <row r="117" spans="1:4" ht="12.75">
      <c r="A117" s="18" t="s">
        <v>282</v>
      </c>
      <c r="B117" t="s">
        <v>283</v>
      </c>
      <c r="C117" s="20">
        <v>7809</v>
      </c>
      <c r="D117" s="21">
        <v>0.741</v>
      </c>
    </row>
    <row r="118" spans="1:4" ht="12.75">
      <c r="A118" s="18" t="s">
        <v>284</v>
      </c>
      <c r="B118" t="s">
        <v>285</v>
      </c>
      <c r="C118" s="20">
        <v>8166</v>
      </c>
      <c r="D118" s="21">
        <v>0.609</v>
      </c>
    </row>
    <row r="119" spans="1:4" ht="12.75">
      <c r="A119" s="18" t="s">
        <v>286</v>
      </c>
      <c r="B119" t="s">
        <v>287</v>
      </c>
      <c r="C119" s="20">
        <v>7827</v>
      </c>
      <c r="D119" s="21">
        <v>0.629</v>
      </c>
    </row>
    <row r="120" spans="1:4" ht="12.75">
      <c r="A120" s="18" t="s">
        <v>288</v>
      </c>
      <c r="B120" t="s">
        <v>289</v>
      </c>
      <c r="C120" s="20">
        <v>8428</v>
      </c>
      <c r="D120" s="21">
        <v>0.543</v>
      </c>
    </row>
    <row r="121" spans="1:4" ht="12.75">
      <c r="A121" s="18" t="s">
        <v>290</v>
      </c>
      <c r="B121" t="s">
        <v>291</v>
      </c>
      <c r="C121" s="20">
        <v>9577</v>
      </c>
      <c r="D121" s="21">
        <v>0.386</v>
      </c>
    </row>
    <row r="122" spans="1:4" ht="12.75">
      <c r="A122" s="18" t="s">
        <v>292</v>
      </c>
      <c r="B122" t="s">
        <v>293</v>
      </c>
      <c r="C122" s="20">
        <v>11096</v>
      </c>
      <c r="D122" s="21">
        <v>0.281</v>
      </c>
    </row>
    <row r="123" spans="1:4" ht="12.75">
      <c r="A123" s="18" t="s">
        <v>294</v>
      </c>
      <c r="B123" t="s">
        <v>295</v>
      </c>
      <c r="C123" s="20">
        <v>8151</v>
      </c>
      <c r="D123" s="21">
        <v>0.428</v>
      </c>
    </row>
    <row r="124" spans="1:4" ht="12.75">
      <c r="A124" s="18" t="s">
        <v>296</v>
      </c>
      <c r="B124" t="s">
        <v>297</v>
      </c>
      <c r="C124" s="20">
        <v>8592</v>
      </c>
      <c r="D124" s="21">
        <v>0.711</v>
      </c>
    </row>
    <row r="125" spans="1:4" ht="12.75">
      <c r="A125" s="18" t="s">
        <v>298</v>
      </c>
      <c r="B125" t="s">
        <v>299</v>
      </c>
      <c r="C125" s="20">
        <v>8210</v>
      </c>
      <c r="D125" s="21">
        <v>0.524</v>
      </c>
    </row>
    <row r="126" spans="1:4" ht="12.75">
      <c r="A126" s="18" t="s">
        <v>300</v>
      </c>
      <c r="B126" t="s">
        <v>301</v>
      </c>
      <c r="C126" s="20">
        <v>10328</v>
      </c>
      <c r="D126" s="21">
        <v>0.477</v>
      </c>
    </row>
    <row r="127" spans="1:4" ht="12.75">
      <c r="A127" s="18" t="s">
        <v>302</v>
      </c>
      <c r="B127" t="s">
        <v>303</v>
      </c>
      <c r="C127" s="20">
        <v>8726</v>
      </c>
      <c r="D127" s="21">
        <v>0.588</v>
      </c>
    </row>
    <row r="128" spans="1:4" ht="12.75">
      <c r="A128" s="18" t="s">
        <v>304</v>
      </c>
      <c r="B128" t="s">
        <v>305</v>
      </c>
      <c r="C128" s="20">
        <v>10974</v>
      </c>
      <c r="D128" s="21">
        <v>0.25</v>
      </c>
    </row>
    <row r="129" spans="1:4" ht="12.75">
      <c r="A129" s="18" t="s">
        <v>306</v>
      </c>
      <c r="B129" t="s">
        <v>307</v>
      </c>
      <c r="C129" s="20">
        <v>7659</v>
      </c>
      <c r="D129" s="21">
        <v>0.451</v>
      </c>
    </row>
    <row r="130" spans="1:4" ht="12.75">
      <c r="A130" s="18" t="s">
        <v>308</v>
      </c>
      <c r="B130" t="s">
        <v>309</v>
      </c>
      <c r="C130" s="20">
        <v>8713</v>
      </c>
      <c r="D130" s="21">
        <v>0.25</v>
      </c>
    </row>
    <row r="131" spans="1:4" ht="12.75">
      <c r="A131" s="18" t="s">
        <v>310</v>
      </c>
      <c r="B131" t="s">
        <v>311</v>
      </c>
      <c r="C131" s="20">
        <v>7100</v>
      </c>
      <c r="D131" s="21">
        <v>0.679</v>
      </c>
    </row>
    <row r="132" spans="1:4" ht="12.75">
      <c r="A132" s="18" t="s">
        <v>312</v>
      </c>
      <c r="B132" t="s">
        <v>313</v>
      </c>
      <c r="C132" s="20">
        <v>8895</v>
      </c>
      <c r="D132" s="21">
        <v>0.413</v>
      </c>
    </row>
    <row r="133" spans="1:4" ht="12.75">
      <c r="A133" s="18" t="s">
        <v>314</v>
      </c>
      <c r="B133" t="s">
        <v>315</v>
      </c>
      <c r="C133" s="20">
        <v>8347</v>
      </c>
      <c r="D133" s="21">
        <v>0.424</v>
      </c>
    </row>
    <row r="134" spans="1:4" ht="12.75">
      <c r="A134" s="18" t="s">
        <v>316</v>
      </c>
      <c r="B134" t="s">
        <v>317</v>
      </c>
      <c r="C134" s="20">
        <v>8346</v>
      </c>
      <c r="D134" s="21">
        <v>0.58</v>
      </c>
    </row>
    <row r="135" spans="1:4" ht="12.75">
      <c r="A135" s="18" t="s">
        <v>318</v>
      </c>
      <c r="B135" t="s">
        <v>319</v>
      </c>
      <c r="C135" s="20">
        <v>7508</v>
      </c>
      <c r="D135" s="21">
        <v>0.468</v>
      </c>
    </row>
    <row r="136" spans="1:4" ht="12.75">
      <c r="A136" s="18" t="s">
        <v>320</v>
      </c>
      <c r="B136" t="s">
        <v>321</v>
      </c>
      <c r="C136" s="20">
        <v>8175</v>
      </c>
      <c r="D136" s="21">
        <v>0.809</v>
      </c>
    </row>
    <row r="137" spans="1:4" ht="12.75">
      <c r="A137" s="18" t="s">
        <v>322</v>
      </c>
      <c r="B137" t="s">
        <v>323</v>
      </c>
      <c r="C137" s="20">
        <v>7420</v>
      </c>
      <c r="D137" s="21">
        <v>0.518</v>
      </c>
    </row>
    <row r="138" spans="1:4" ht="12.75">
      <c r="A138" s="18" t="s">
        <v>324</v>
      </c>
      <c r="B138" t="s">
        <v>325</v>
      </c>
      <c r="C138" s="20">
        <v>7633</v>
      </c>
      <c r="D138" s="21">
        <v>0.659</v>
      </c>
    </row>
    <row r="139" spans="1:4" ht="12.75">
      <c r="A139" s="18" t="s">
        <v>326</v>
      </c>
      <c r="B139" t="s">
        <v>327</v>
      </c>
      <c r="C139" s="20">
        <v>6732</v>
      </c>
      <c r="D139" s="21">
        <v>0.743</v>
      </c>
    </row>
    <row r="140" spans="1:4" ht="12.75">
      <c r="A140" s="18" t="s">
        <v>328</v>
      </c>
      <c r="B140" t="s">
        <v>329</v>
      </c>
      <c r="C140" s="20">
        <v>8631</v>
      </c>
      <c r="D140" s="21">
        <v>0.634</v>
      </c>
    </row>
    <row r="141" spans="1:4" ht="12.75">
      <c r="A141" s="18" t="s">
        <v>330</v>
      </c>
      <c r="B141" t="s">
        <v>331</v>
      </c>
      <c r="C141" s="20">
        <v>8481</v>
      </c>
      <c r="D141" s="21">
        <v>0.705</v>
      </c>
    </row>
    <row r="142" spans="1:4" ht="12.75">
      <c r="A142" s="18" t="s">
        <v>332</v>
      </c>
      <c r="B142" t="s">
        <v>333</v>
      </c>
      <c r="C142" s="20">
        <v>6895</v>
      </c>
      <c r="D142" s="21">
        <v>0.53</v>
      </c>
    </row>
    <row r="143" spans="1:4" ht="12.75">
      <c r="A143" s="18" t="s">
        <v>334</v>
      </c>
      <c r="B143" t="s">
        <v>335</v>
      </c>
      <c r="C143" s="20">
        <v>7557</v>
      </c>
      <c r="D143" s="21">
        <v>0.679</v>
      </c>
    </row>
    <row r="144" spans="1:4" ht="12.75">
      <c r="A144" s="18" t="s">
        <v>336</v>
      </c>
      <c r="B144" t="s">
        <v>337</v>
      </c>
      <c r="C144" s="20">
        <v>6782</v>
      </c>
      <c r="D144" s="21">
        <v>0.652</v>
      </c>
    </row>
    <row r="145" spans="1:4" ht="12.75">
      <c r="A145" s="18" t="s">
        <v>338</v>
      </c>
      <c r="B145" t="s">
        <v>339</v>
      </c>
      <c r="C145" s="20">
        <v>6751</v>
      </c>
      <c r="D145" s="21">
        <v>0.565</v>
      </c>
    </row>
    <row r="146" spans="1:4" ht="12.75">
      <c r="A146" s="18" t="s">
        <v>340</v>
      </c>
      <c r="B146" t="s">
        <v>341</v>
      </c>
      <c r="C146" s="20">
        <v>8502</v>
      </c>
      <c r="D146" s="21">
        <v>0.719</v>
      </c>
    </row>
    <row r="147" spans="1:4" ht="12.75">
      <c r="A147" s="18" t="s">
        <v>342</v>
      </c>
      <c r="B147" t="s">
        <v>343</v>
      </c>
      <c r="C147" s="20">
        <v>7776</v>
      </c>
      <c r="D147" s="21">
        <v>0.584</v>
      </c>
    </row>
    <row r="148" spans="1:4" ht="12.75">
      <c r="A148" s="18" t="s">
        <v>344</v>
      </c>
      <c r="B148" t="s">
        <v>345</v>
      </c>
      <c r="C148" s="20">
        <v>7752</v>
      </c>
      <c r="D148" s="21">
        <v>0.591</v>
      </c>
    </row>
    <row r="149" spans="1:4" ht="12.75">
      <c r="A149" s="18" t="s">
        <v>346</v>
      </c>
      <c r="B149" t="s">
        <v>347</v>
      </c>
      <c r="C149" s="20">
        <v>6914</v>
      </c>
      <c r="D149" s="21">
        <v>0.636</v>
      </c>
    </row>
    <row r="150" spans="1:4" ht="12.75">
      <c r="A150" s="18" t="s">
        <v>348</v>
      </c>
      <c r="B150" t="s">
        <v>349</v>
      </c>
      <c r="C150" s="20">
        <v>7472</v>
      </c>
      <c r="D150" s="21">
        <v>0.654</v>
      </c>
    </row>
    <row r="151" spans="1:4" ht="12.75">
      <c r="A151" s="18" t="s">
        <v>350</v>
      </c>
      <c r="B151" t="s">
        <v>351</v>
      </c>
      <c r="C151" s="20">
        <v>8570</v>
      </c>
      <c r="D151" s="21">
        <v>0.753</v>
      </c>
    </row>
    <row r="152" spans="1:4" ht="12.75">
      <c r="A152" s="18" t="s">
        <v>352</v>
      </c>
      <c r="B152" t="s">
        <v>353</v>
      </c>
      <c r="C152" s="20">
        <v>6311</v>
      </c>
      <c r="D152" s="21">
        <v>0.612</v>
      </c>
    </row>
    <row r="153" spans="1:4" ht="12.75">
      <c r="A153" s="18" t="s">
        <v>354</v>
      </c>
      <c r="B153" t="s">
        <v>355</v>
      </c>
      <c r="C153" s="20">
        <v>7266</v>
      </c>
      <c r="D153" s="21">
        <v>0.719</v>
      </c>
    </row>
    <row r="154" spans="1:4" ht="12.75">
      <c r="A154" s="18" t="s">
        <v>356</v>
      </c>
      <c r="B154" t="s">
        <v>357</v>
      </c>
      <c r="C154" s="20">
        <v>8709</v>
      </c>
      <c r="D154" s="21">
        <v>0.708</v>
      </c>
    </row>
    <row r="155" spans="1:4" ht="12.75">
      <c r="A155" s="18" t="s">
        <v>358</v>
      </c>
      <c r="B155" t="s">
        <v>359</v>
      </c>
      <c r="C155" s="20">
        <v>7956</v>
      </c>
      <c r="D155" s="21">
        <v>0.502</v>
      </c>
    </row>
    <row r="156" spans="1:4" ht="12.75">
      <c r="A156" s="18" t="s">
        <v>360</v>
      </c>
      <c r="B156" t="s">
        <v>361</v>
      </c>
      <c r="C156" s="20">
        <v>7135</v>
      </c>
      <c r="D156" s="21">
        <v>0.701</v>
      </c>
    </row>
    <row r="157" spans="1:4" ht="12.75">
      <c r="A157" s="18" t="s">
        <v>362</v>
      </c>
      <c r="B157" t="s">
        <v>363</v>
      </c>
      <c r="C157" s="20">
        <v>8760</v>
      </c>
      <c r="D157" s="21">
        <v>0.627</v>
      </c>
    </row>
    <row r="158" spans="1:4" ht="12.75">
      <c r="A158" s="18" t="s">
        <v>364</v>
      </c>
      <c r="B158" t="s">
        <v>365</v>
      </c>
      <c r="C158" s="20">
        <v>7127</v>
      </c>
      <c r="D158" s="21">
        <v>0.641</v>
      </c>
    </row>
    <row r="159" spans="1:4" ht="12.75">
      <c r="A159" s="18" t="s">
        <v>366</v>
      </c>
      <c r="B159" t="s">
        <v>367</v>
      </c>
      <c r="C159" s="20">
        <v>8995</v>
      </c>
      <c r="D159" s="21">
        <v>0.764</v>
      </c>
    </row>
    <row r="160" spans="1:4" ht="12.75">
      <c r="A160" s="18" t="s">
        <v>368</v>
      </c>
      <c r="B160" t="s">
        <v>369</v>
      </c>
      <c r="C160" s="20">
        <v>9495</v>
      </c>
      <c r="D160" s="21">
        <v>0.692</v>
      </c>
    </row>
    <row r="161" spans="1:4" ht="12.75">
      <c r="A161" s="18" t="s">
        <v>370</v>
      </c>
      <c r="B161" t="s">
        <v>371</v>
      </c>
      <c r="C161" s="20">
        <v>14150</v>
      </c>
      <c r="D161" s="21">
        <v>0.25</v>
      </c>
    </row>
    <row r="162" spans="1:4" ht="12.75">
      <c r="A162" s="18" t="s">
        <v>372</v>
      </c>
      <c r="B162" t="s">
        <v>373</v>
      </c>
      <c r="C162" s="20">
        <v>19898</v>
      </c>
      <c r="D162" s="21">
        <v>0.25</v>
      </c>
    </row>
    <row r="163" spans="1:4" ht="12.75">
      <c r="A163" s="18" t="s">
        <v>374</v>
      </c>
      <c r="B163" t="s">
        <v>375</v>
      </c>
      <c r="C163" s="20">
        <v>7962</v>
      </c>
      <c r="D163" s="21">
        <v>0.789</v>
      </c>
    </row>
    <row r="164" spans="1:4" ht="12.75">
      <c r="A164" s="18" t="s">
        <v>376</v>
      </c>
      <c r="B164" t="s">
        <v>377</v>
      </c>
      <c r="C164" s="20">
        <v>30769</v>
      </c>
      <c r="D164" s="21">
        <v>0.25</v>
      </c>
    </row>
    <row r="165" spans="1:4" ht="12.75">
      <c r="A165" s="18" t="s">
        <v>378</v>
      </c>
      <c r="B165" t="s">
        <v>379</v>
      </c>
      <c r="C165" s="20">
        <v>9472</v>
      </c>
      <c r="D165" s="21">
        <v>0.25</v>
      </c>
    </row>
    <row r="166" spans="1:4" ht="12.75">
      <c r="A166" s="18" t="s">
        <v>380</v>
      </c>
      <c r="B166" t="s">
        <v>381</v>
      </c>
      <c r="C166" s="20">
        <v>10790</v>
      </c>
      <c r="D166" s="21">
        <v>0.25</v>
      </c>
    </row>
    <row r="167" spans="1:4" ht="12.75">
      <c r="A167" s="18" t="s">
        <v>382</v>
      </c>
      <c r="B167" t="s">
        <v>383</v>
      </c>
      <c r="C167" s="20">
        <v>8924</v>
      </c>
      <c r="D167" s="21">
        <v>0.511</v>
      </c>
    </row>
    <row r="168" spans="1:4" ht="12.75">
      <c r="A168" s="18" t="s">
        <v>384</v>
      </c>
      <c r="B168" t="s">
        <v>385</v>
      </c>
      <c r="C168" s="20">
        <v>10669</v>
      </c>
      <c r="D168" s="21">
        <v>0.481</v>
      </c>
    </row>
    <row r="169" spans="1:4" ht="12.75">
      <c r="A169" s="18" t="s">
        <v>386</v>
      </c>
      <c r="B169" t="s">
        <v>387</v>
      </c>
      <c r="C169" s="20">
        <v>9610</v>
      </c>
      <c r="D169" s="21">
        <v>0.508</v>
      </c>
    </row>
    <row r="170" spans="1:4" ht="12.75">
      <c r="A170" s="18" t="s">
        <v>388</v>
      </c>
      <c r="B170" t="s">
        <v>389</v>
      </c>
      <c r="C170" s="20">
        <v>6919</v>
      </c>
      <c r="D170" s="21">
        <v>0.694</v>
      </c>
    </row>
    <row r="171" spans="1:4" ht="12.75">
      <c r="A171" s="18" t="s">
        <v>390</v>
      </c>
      <c r="B171" t="s">
        <v>391</v>
      </c>
      <c r="C171" s="20">
        <v>7321</v>
      </c>
      <c r="D171" s="21">
        <v>0.79</v>
      </c>
    </row>
    <row r="172" spans="1:4" ht="12.75">
      <c r="A172" s="18" t="s">
        <v>392</v>
      </c>
      <c r="B172" t="s">
        <v>393</v>
      </c>
      <c r="C172" s="20">
        <v>8228</v>
      </c>
      <c r="D172" s="21">
        <v>0.905</v>
      </c>
    </row>
    <row r="173" spans="1:4" ht="12.75">
      <c r="A173" s="18" t="s">
        <v>394</v>
      </c>
      <c r="B173" t="s">
        <v>395</v>
      </c>
      <c r="C173" s="20">
        <v>8713</v>
      </c>
      <c r="D173" s="21">
        <v>0.471</v>
      </c>
    </row>
    <row r="174" spans="1:4" ht="12.75">
      <c r="A174" s="18" t="s">
        <v>396</v>
      </c>
      <c r="B174" t="s">
        <v>397</v>
      </c>
      <c r="C174" s="20">
        <v>7815</v>
      </c>
      <c r="D174" s="21">
        <v>0.763</v>
      </c>
    </row>
    <row r="175" spans="1:4" ht="12.75">
      <c r="A175" s="18" t="s">
        <v>398</v>
      </c>
      <c r="B175" t="s">
        <v>399</v>
      </c>
      <c r="C175" s="20">
        <v>7210</v>
      </c>
      <c r="D175" s="21">
        <v>0.84</v>
      </c>
    </row>
    <row r="176" spans="1:4" ht="12.75">
      <c r="A176" s="18" t="s">
        <v>400</v>
      </c>
      <c r="B176" t="s">
        <v>401</v>
      </c>
      <c r="C176" s="20">
        <v>8440</v>
      </c>
      <c r="D176" s="21">
        <v>0.749</v>
      </c>
    </row>
    <row r="177" spans="1:4" ht="12.75">
      <c r="A177" s="18" t="s">
        <v>402</v>
      </c>
      <c r="B177" t="s">
        <v>403</v>
      </c>
      <c r="C177" s="20">
        <v>10070</v>
      </c>
      <c r="D177" s="21">
        <v>0.59</v>
      </c>
    </row>
    <row r="178" spans="1:4" ht="12.75">
      <c r="A178" s="18" t="s">
        <v>404</v>
      </c>
      <c r="B178" t="s">
        <v>405</v>
      </c>
      <c r="C178" s="20">
        <v>7227</v>
      </c>
      <c r="D178" s="21">
        <v>0.773</v>
      </c>
    </row>
    <row r="179" spans="1:4" ht="12.75">
      <c r="A179" s="18" t="s">
        <v>406</v>
      </c>
      <c r="B179" t="s">
        <v>407</v>
      </c>
      <c r="C179" s="20">
        <v>7011</v>
      </c>
      <c r="D179" s="21">
        <v>0.764</v>
      </c>
    </row>
    <row r="180" spans="1:4" ht="12.75">
      <c r="A180" s="18" t="s">
        <v>408</v>
      </c>
      <c r="B180" t="s">
        <v>409</v>
      </c>
      <c r="C180" s="20">
        <v>7024</v>
      </c>
      <c r="D180" s="21">
        <v>0.732</v>
      </c>
    </row>
    <row r="181" spans="1:4" ht="12.75">
      <c r="A181" s="18" t="s">
        <v>410</v>
      </c>
      <c r="B181" t="s">
        <v>411</v>
      </c>
      <c r="C181" s="20">
        <v>9699</v>
      </c>
      <c r="D181" s="21">
        <v>0.54</v>
      </c>
    </row>
    <row r="182" spans="1:4" ht="12.75">
      <c r="A182" s="18" t="s">
        <v>412</v>
      </c>
      <c r="B182" t="s">
        <v>413</v>
      </c>
      <c r="C182" s="20">
        <v>6514</v>
      </c>
      <c r="D182" s="21">
        <v>0.725</v>
      </c>
    </row>
    <row r="183" spans="1:4" ht="12.75">
      <c r="A183" s="18" t="s">
        <v>414</v>
      </c>
      <c r="B183" t="s">
        <v>415</v>
      </c>
      <c r="C183" s="20">
        <v>7575</v>
      </c>
      <c r="D183" s="21">
        <v>0.773</v>
      </c>
    </row>
    <row r="184" spans="1:4" ht="12.75">
      <c r="A184" s="18" t="s">
        <v>416</v>
      </c>
      <c r="B184" t="s">
        <v>417</v>
      </c>
      <c r="C184" s="20">
        <v>9061</v>
      </c>
      <c r="D184" s="21">
        <v>0.685</v>
      </c>
    </row>
    <row r="185" spans="1:4" ht="12.75">
      <c r="A185" s="18" t="s">
        <v>418</v>
      </c>
      <c r="B185" t="s">
        <v>419</v>
      </c>
      <c r="C185" s="20">
        <v>7668</v>
      </c>
      <c r="D185" s="21">
        <v>0.722</v>
      </c>
    </row>
    <row r="186" spans="1:4" ht="12.75">
      <c r="A186" s="18" t="s">
        <v>420</v>
      </c>
      <c r="B186" t="s">
        <v>421</v>
      </c>
      <c r="C186" s="20">
        <v>8715</v>
      </c>
      <c r="D186" s="21">
        <v>0.766</v>
      </c>
    </row>
    <row r="187" spans="1:4" ht="12.75">
      <c r="A187" s="18" t="s">
        <v>422</v>
      </c>
      <c r="B187" t="s">
        <v>423</v>
      </c>
      <c r="C187" s="20">
        <v>7380</v>
      </c>
      <c r="D187" s="21">
        <v>0.723</v>
      </c>
    </row>
    <row r="188" spans="1:4" ht="12.75">
      <c r="A188" s="18" t="s">
        <v>424</v>
      </c>
      <c r="B188" t="s">
        <v>425</v>
      </c>
      <c r="C188" s="20">
        <v>7903</v>
      </c>
      <c r="D188" s="21">
        <v>0.794</v>
      </c>
    </row>
    <row r="189" spans="1:4" ht="12.75">
      <c r="A189" s="18" t="s">
        <v>426</v>
      </c>
      <c r="B189" t="s">
        <v>427</v>
      </c>
      <c r="C189" s="20">
        <v>7987</v>
      </c>
      <c r="D189" s="21">
        <v>0.747</v>
      </c>
    </row>
    <row r="190" spans="1:4" ht="12.75">
      <c r="A190" s="18" t="s">
        <v>428</v>
      </c>
      <c r="B190" t="s">
        <v>429</v>
      </c>
      <c r="C190" s="20">
        <v>7357</v>
      </c>
      <c r="D190" s="21">
        <v>0.747</v>
      </c>
    </row>
    <row r="191" spans="1:4" ht="12.75">
      <c r="A191" s="18" t="s">
        <v>430</v>
      </c>
      <c r="B191" t="s">
        <v>431</v>
      </c>
      <c r="C191" s="20">
        <v>6167</v>
      </c>
      <c r="D191" s="21">
        <v>0.713</v>
      </c>
    </row>
    <row r="192" spans="1:4" ht="12.75">
      <c r="A192" s="18" t="s">
        <v>432</v>
      </c>
      <c r="B192" t="s">
        <v>433</v>
      </c>
      <c r="C192" s="20">
        <v>8420</v>
      </c>
      <c r="D192" s="21">
        <v>0.638</v>
      </c>
    </row>
    <row r="193" spans="1:4" ht="12.75">
      <c r="A193" s="18" t="s">
        <v>434</v>
      </c>
      <c r="B193" t="s">
        <v>435</v>
      </c>
      <c r="C193" s="20">
        <v>8442</v>
      </c>
      <c r="D193" s="21">
        <v>0.608</v>
      </c>
    </row>
    <row r="194" spans="1:4" ht="12.75">
      <c r="A194" s="18" t="s">
        <v>436</v>
      </c>
      <c r="B194" t="s">
        <v>437</v>
      </c>
      <c r="C194" s="20">
        <v>8468</v>
      </c>
      <c r="D194" s="21">
        <v>0.645</v>
      </c>
    </row>
    <row r="195" spans="1:4" ht="12.75">
      <c r="A195" s="18" t="s">
        <v>438</v>
      </c>
      <c r="B195" t="s">
        <v>439</v>
      </c>
      <c r="C195" s="20">
        <v>10281</v>
      </c>
      <c r="D195" s="21">
        <v>0.317</v>
      </c>
    </row>
    <row r="196" spans="1:4" ht="12.75">
      <c r="A196" s="18" t="s">
        <v>440</v>
      </c>
      <c r="B196" t="s">
        <v>441</v>
      </c>
      <c r="C196" s="20">
        <v>10830</v>
      </c>
      <c r="D196" s="21">
        <v>0.25</v>
      </c>
    </row>
    <row r="197" spans="1:4" ht="12.75">
      <c r="A197" s="18" t="s">
        <v>442</v>
      </c>
      <c r="B197" t="s">
        <v>443</v>
      </c>
      <c r="C197" s="20">
        <v>15944</v>
      </c>
      <c r="D197" s="21">
        <v>0.25</v>
      </c>
    </row>
    <row r="198" spans="1:4" ht="12.75">
      <c r="A198" s="18" t="s">
        <v>444</v>
      </c>
      <c r="B198" t="s">
        <v>445</v>
      </c>
      <c r="C198" s="20">
        <v>18534</v>
      </c>
      <c r="D198" s="21">
        <v>0.25</v>
      </c>
    </row>
    <row r="199" spans="1:4" ht="12.75">
      <c r="A199" s="18" t="s">
        <v>446</v>
      </c>
      <c r="B199" t="s">
        <v>447</v>
      </c>
      <c r="C199" s="20">
        <v>34356</v>
      </c>
      <c r="D199" s="21">
        <v>0.25</v>
      </c>
    </row>
    <row r="200" spans="1:4" ht="12.75">
      <c r="A200" s="18" t="s">
        <v>448</v>
      </c>
      <c r="B200" t="s">
        <v>449</v>
      </c>
      <c r="C200" s="20">
        <v>14753</v>
      </c>
      <c r="D200" s="21">
        <v>0.25</v>
      </c>
    </row>
    <row r="201" spans="1:4" ht="12.75">
      <c r="A201" s="18" t="s">
        <v>450</v>
      </c>
      <c r="B201" t="s">
        <v>451</v>
      </c>
      <c r="C201" s="20">
        <v>7317</v>
      </c>
      <c r="D201" s="21">
        <v>0.779</v>
      </c>
    </row>
    <row r="202" spans="1:4" ht="12.75">
      <c r="A202" s="18" t="s">
        <v>452</v>
      </c>
      <c r="B202" t="s">
        <v>453</v>
      </c>
      <c r="C202" s="20">
        <v>7134</v>
      </c>
      <c r="D202" s="21">
        <v>0.722</v>
      </c>
    </row>
    <row r="203" spans="1:4" ht="12.75">
      <c r="A203" s="18" t="s">
        <v>454</v>
      </c>
      <c r="B203" t="s">
        <v>455</v>
      </c>
      <c r="C203" s="20">
        <v>6819</v>
      </c>
      <c r="D203" s="21">
        <v>0.734</v>
      </c>
    </row>
    <row r="204" spans="1:4" ht="12.75">
      <c r="A204" s="18" t="s">
        <v>456</v>
      </c>
      <c r="B204" t="s">
        <v>457</v>
      </c>
      <c r="C204" s="20">
        <v>8300</v>
      </c>
      <c r="D204" s="21">
        <v>0.699</v>
      </c>
    </row>
    <row r="205" spans="1:4" ht="12.75">
      <c r="A205" s="18" t="s">
        <v>458</v>
      </c>
      <c r="B205" t="s">
        <v>459</v>
      </c>
      <c r="C205" s="20">
        <v>7594</v>
      </c>
      <c r="D205" s="21">
        <v>0.768</v>
      </c>
    </row>
    <row r="206" spans="1:4" ht="12.75">
      <c r="A206" s="18" t="s">
        <v>460</v>
      </c>
      <c r="B206" t="s">
        <v>461</v>
      </c>
      <c r="C206" s="20">
        <v>8007</v>
      </c>
      <c r="D206" s="21">
        <v>0.641</v>
      </c>
    </row>
    <row r="207" spans="1:4" ht="12.75">
      <c r="A207" s="18" t="s">
        <v>462</v>
      </c>
      <c r="B207" t="s">
        <v>463</v>
      </c>
      <c r="C207" s="20">
        <v>9399</v>
      </c>
      <c r="D207" s="21">
        <v>0.756</v>
      </c>
    </row>
    <row r="208" spans="1:4" ht="12.75">
      <c r="A208" s="18" t="s">
        <v>464</v>
      </c>
      <c r="B208" t="s">
        <v>465</v>
      </c>
      <c r="C208" s="20">
        <v>13366</v>
      </c>
      <c r="D208" s="21">
        <v>0.25</v>
      </c>
    </row>
    <row r="209" spans="1:4" ht="12.75">
      <c r="A209" s="18" t="s">
        <v>466</v>
      </c>
      <c r="B209" t="s">
        <v>467</v>
      </c>
      <c r="C209" s="20">
        <v>7705</v>
      </c>
      <c r="D209" s="21">
        <v>0.802</v>
      </c>
    </row>
    <row r="210" spans="1:4" ht="12.75">
      <c r="A210" s="18" t="s">
        <v>468</v>
      </c>
      <c r="B210" t="s">
        <v>469</v>
      </c>
      <c r="C210" s="20">
        <v>6881</v>
      </c>
      <c r="D210" s="21">
        <v>0.808</v>
      </c>
    </row>
    <row r="211" spans="1:4" ht="12.75">
      <c r="A211" s="18" t="s">
        <v>470</v>
      </c>
      <c r="B211" t="s">
        <v>471</v>
      </c>
      <c r="C211" s="20">
        <v>6138</v>
      </c>
      <c r="D211" s="21">
        <v>0.787</v>
      </c>
    </row>
    <row r="212" spans="1:4" ht="12.75">
      <c r="A212" s="18" t="s">
        <v>472</v>
      </c>
      <c r="B212" t="s">
        <v>473</v>
      </c>
      <c r="C212" s="20">
        <v>7936</v>
      </c>
      <c r="D212" s="21">
        <v>0.585</v>
      </c>
    </row>
    <row r="213" spans="1:4" ht="12.75">
      <c r="A213" s="18" t="s">
        <v>474</v>
      </c>
      <c r="B213" t="s">
        <v>475</v>
      </c>
      <c r="C213" s="20">
        <v>6478</v>
      </c>
      <c r="D213" s="21">
        <v>0.898</v>
      </c>
    </row>
    <row r="214" spans="1:4" ht="12.75">
      <c r="A214" s="18" t="s">
        <v>476</v>
      </c>
      <c r="B214" t="s">
        <v>477</v>
      </c>
      <c r="C214" s="20">
        <v>6522</v>
      </c>
      <c r="D214" s="21">
        <v>0.741</v>
      </c>
    </row>
    <row r="215" spans="1:4" ht="12.75">
      <c r="A215" s="18" t="s">
        <v>478</v>
      </c>
      <c r="B215" t="s">
        <v>479</v>
      </c>
      <c r="C215" s="20">
        <v>8271</v>
      </c>
      <c r="D215" s="21">
        <v>0.619</v>
      </c>
    </row>
    <row r="216" spans="1:4" ht="12.75">
      <c r="A216" s="18" t="s">
        <v>480</v>
      </c>
      <c r="B216" t="s">
        <v>481</v>
      </c>
      <c r="C216" s="20">
        <v>7063</v>
      </c>
      <c r="D216" s="21">
        <v>0.614</v>
      </c>
    </row>
    <row r="217" spans="1:4" ht="12.75">
      <c r="A217" s="18" t="s">
        <v>482</v>
      </c>
      <c r="B217" t="s">
        <v>483</v>
      </c>
      <c r="C217" s="20">
        <v>8671</v>
      </c>
      <c r="D217" s="21">
        <v>0.597</v>
      </c>
    </row>
    <row r="218" spans="1:4" ht="12.75">
      <c r="A218" s="18" t="s">
        <v>484</v>
      </c>
      <c r="B218" t="s">
        <v>485</v>
      </c>
      <c r="C218" s="20">
        <v>7916</v>
      </c>
      <c r="D218" s="21">
        <v>0.601</v>
      </c>
    </row>
    <row r="219" spans="1:4" ht="12.75">
      <c r="A219" s="18" t="s">
        <v>486</v>
      </c>
      <c r="B219" t="s">
        <v>487</v>
      </c>
      <c r="C219" s="20">
        <v>8415</v>
      </c>
      <c r="D219" s="21">
        <v>0.686</v>
      </c>
    </row>
    <row r="220" spans="1:4" ht="12.75">
      <c r="A220" s="18" t="s">
        <v>488</v>
      </c>
      <c r="B220" t="s">
        <v>489</v>
      </c>
      <c r="C220" s="20">
        <v>5929</v>
      </c>
      <c r="D220" s="21">
        <v>0.757</v>
      </c>
    </row>
    <row r="221" spans="1:4" ht="12.75">
      <c r="A221" s="18" t="s">
        <v>490</v>
      </c>
      <c r="B221" t="s">
        <v>491</v>
      </c>
      <c r="C221" s="20">
        <v>6285</v>
      </c>
      <c r="D221" s="21">
        <v>0.846</v>
      </c>
    </row>
    <row r="222" spans="1:4" ht="12.75">
      <c r="A222" s="18" t="s">
        <v>492</v>
      </c>
      <c r="B222" t="s">
        <v>493</v>
      </c>
      <c r="C222" s="20">
        <v>7276</v>
      </c>
      <c r="D222" s="21">
        <v>0.823</v>
      </c>
    </row>
    <row r="223" spans="1:4" ht="12.75">
      <c r="A223" s="18" t="s">
        <v>494</v>
      </c>
      <c r="B223" t="s">
        <v>495</v>
      </c>
      <c r="C223" s="20">
        <v>9619</v>
      </c>
      <c r="D223" s="21">
        <v>0.734</v>
      </c>
    </row>
    <row r="224" spans="1:4" ht="12.75">
      <c r="A224" s="18" t="s">
        <v>496</v>
      </c>
      <c r="B224" t="s">
        <v>497</v>
      </c>
      <c r="C224" s="20">
        <v>6627</v>
      </c>
      <c r="D224" s="21">
        <v>0.771</v>
      </c>
    </row>
    <row r="225" spans="1:4" ht="12.75">
      <c r="A225" s="18" t="s">
        <v>498</v>
      </c>
      <c r="B225" t="s">
        <v>499</v>
      </c>
      <c r="C225" s="20">
        <v>8830</v>
      </c>
      <c r="D225" s="21">
        <v>0.75</v>
      </c>
    </row>
    <row r="226" spans="1:4" ht="12.75">
      <c r="A226" s="18" t="s">
        <v>500</v>
      </c>
      <c r="B226" t="s">
        <v>501</v>
      </c>
      <c r="C226" s="20">
        <v>6989</v>
      </c>
      <c r="D226" s="21">
        <v>0.735</v>
      </c>
    </row>
    <row r="227" spans="1:4" ht="12.75">
      <c r="A227" s="18" t="s">
        <v>502</v>
      </c>
      <c r="B227" t="s">
        <v>503</v>
      </c>
      <c r="C227" s="20">
        <v>7458</v>
      </c>
      <c r="D227" s="21">
        <v>0.66</v>
      </c>
    </row>
    <row r="228" spans="1:4" ht="12.75">
      <c r="A228" s="18" t="s">
        <v>504</v>
      </c>
      <c r="B228" t="s">
        <v>505</v>
      </c>
      <c r="C228" s="20">
        <v>7163</v>
      </c>
      <c r="D228" s="21">
        <v>0.704</v>
      </c>
    </row>
    <row r="229" spans="1:4" ht="12.75">
      <c r="A229" s="18" t="s">
        <v>506</v>
      </c>
      <c r="B229" t="s">
        <v>507</v>
      </c>
      <c r="C229" s="20">
        <v>8462</v>
      </c>
      <c r="D229" s="21">
        <v>0.573</v>
      </c>
    </row>
    <row r="230" spans="1:4" ht="12.75">
      <c r="A230" s="18" t="s">
        <v>508</v>
      </c>
      <c r="B230" t="s">
        <v>509</v>
      </c>
      <c r="C230" s="20">
        <v>7919</v>
      </c>
      <c r="D230" s="21">
        <v>0.685</v>
      </c>
    </row>
    <row r="231" spans="1:4" ht="12.75">
      <c r="A231" s="18" t="s">
        <v>510</v>
      </c>
      <c r="B231" t="s">
        <v>511</v>
      </c>
      <c r="C231" s="20">
        <v>8234</v>
      </c>
      <c r="D231" s="21">
        <v>0.742</v>
      </c>
    </row>
    <row r="232" spans="1:4" ht="12.75">
      <c r="A232" s="18" t="s">
        <v>512</v>
      </c>
      <c r="B232" t="s">
        <v>513</v>
      </c>
      <c r="C232" s="20">
        <v>7546</v>
      </c>
      <c r="D232" s="21">
        <v>0.758</v>
      </c>
    </row>
    <row r="233" spans="1:4" ht="12.75">
      <c r="A233" s="18" t="s">
        <v>514</v>
      </c>
      <c r="B233" t="s">
        <v>515</v>
      </c>
      <c r="C233" s="20">
        <v>8914</v>
      </c>
      <c r="D233" s="21">
        <v>0.778</v>
      </c>
    </row>
    <row r="234" spans="1:4" ht="12.75">
      <c r="A234" s="18" t="s">
        <v>516</v>
      </c>
      <c r="B234" t="s">
        <v>517</v>
      </c>
      <c r="C234" s="20">
        <v>7633</v>
      </c>
      <c r="D234" s="21">
        <v>0.736</v>
      </c>
    </row>
    <row r="235" spans="1:4" ht="12.75">
      <c r="A235" s="18" t="s">
        <v>518</v>
      </c>
      <c r="B235" t="s">
        <v>519</v>
      </c>
      <c r="C235" s="20">
        <v>8165</v>
      </c>
      <c r="D235" s="21">
        <v>0.796</v>
      </c>
    </row>
    <row r="236" spans="1:4" ht="12.75">
      <c r="A236" s="18" t="s">
        <v>520</v>
      </c>
      <c r="B236" t="s">
        <v>521</v>
      </c>
      <c r="C236" s="20">
        <v>7577</v>
      </c>
      <c r="D236" s="21">
        <v>0.571</v>
      </c>
    </row>
    <row r="237" spans="1:4" ht="12.75">
      <c r="A237" s="18" t="s">
        <v>522</v>
      </c>
      <c r="B237" t="s">
        <v>523</v>
      </c>
      <c r="C237" s="20">
        <v>8060</v>
      </c>
      <c r="D237" s="21">
        <v>0.774</v>
      </c>
    </row>
    <row r="238" spans="1:4" ht="12.75">
      <c r="A238" s="18" t="s">
        <v>524</v>
      </c>
      <c r="B238" t="s">
        <v>525</v>
      </c>
      <c r="C238" s="20">
        <v>7998</v>
      </c>
      <c r="D238" s="21">
        <v>0.767</v>
      </c>
    </row>
    <row r="239" spans="1:4" ht="12.75">
      <c r="A239" s="18" t="s">
        <v>526</v>
      </c>
      <c r="B239" t="s">
        <v>527</v>
      </c>
      <c r="C239" s="20">
        <v>8149</v>
      </c>
      <c r="D239" s="21">
        <v>0.637</v>
      </c>
    </row>
    <row r="240" spans="1:4" ht="12.75">
      <c r="A240" s="18" t="s">
        <v>528</v>
      </c>
      <c r="B240" t="s">
        <v>529</v>
      </c>
      <c r="C240" s="20">
        <v>6719</v>
      </c>
      <c r="D240" s="21">
        <v>0.73</v>
      </c>
    </row>
    <row r="241" spans="1:4" ht="12.75">
      <c r="A241" s="18" t="s">
        <v>530</v>
      </c>
      <c r="B241" t="s">
        <v>531</v>
      </c>
      <c r="C241" s="20">
        <v>8208</v>
      </c>
      <c r="D241" s="21">
        <v>0.752</v>
      </c>
    </row>
    <row r="242" spans="1:4" ht="12.75">
      <c r="A242" s="18" t="s">
        <v>532</v>
      </c>
      <c r="B242" t="s">
        <v>533</v>
      </c>
      <c r="C242" s="20">
        <v>7205</v>
      </c>
      <c r="D242" s="21">
        <v>0.747</v>
      </c>
    </row>
    <row r="243" spans="1:4" ht="12.75">
      <c r="A243" s="18" t="s">
        <v>534</v>
      </c>
      <c r="B243" t="s">
        <v>535</v>
      </c>
      <c r="C243" s="20">
        <v>7067</v>
      </c>
      <c r="D243" s="21">
        <v>0.813</v>
      </c>
    </row>
    <row r="244" spans="1:4" ht="12.75">
      <c r="A244" s="18" t="s">
        <v>536</v>
      </c>
      <c r="B244" t="s">
        <v>537</v>
      </c>
      <c r="C244" s="20">
        <v>7536</v>
      </c>
      <c r="D244" s="21">
        <v>0.721</v>
      </c>
    </row>
    <row r="245" spans="1:4" ht="12.75">
      <c r="A245" s="18" t="s">
        <v>538</v>
      </c>
      <c r="B245" t="s">
        <v>539</v>
      </c>
      <c r="C245" s="20">
        <v>8993</v>
      </c>
      <c r="D245" s="21">
        <v>0.275</v>
      </c>
    </row>
    <row r="246" spans="1:4" ht="12.75">
      <c r="A246" s="18" t="s">
        <v>540</v>
      </c>
      <c r="B246" t="s">
        <v>541</v>
      </c>
      <c r="C246" s="20">
        <v>8718</v>
      </c>
      <c r="D246" s="21">
        <v>0.632</v>
      </c>
    </row>
    <row r="247" spans="1:4" ht="12.75">
      <c r="A247" s="18" t="s">
        <v>542</v>
      </c>
      <c r="B247" t="s">
        <v>543</v>
      </c>
      <c r="C247" s="20">
        <v>7985</v>
      </c>
      <c r="D247" s="21">
        <v>0.642</v>
      </c>
    </row>
    <row r="248" spans="1:4" ht="12.75">
      <c r="A248" s="18" t="s">
        <v>544</v>
      </c>
      <c r="B248" t="s">
        <v>545</v>
      </c>
      <c r="C248" s="20">
        <v>8438</v>
      </c>
      <c r="D248" s="21">
        <v>0.587</v>
      </c>
    </row>
    <row r="249" spans="1:4" ht="12.75">
      <c r="A249" s="18" t="s">
        <v>546</v>
      </c>
      <c r="B249" t="s">
        <v>547</v>
      </c>
      <c r="C249" s="20">
        <v>8010</v>
      </c>
      <c r="D249" s="21">
        <v>0.634</v>
      </c>
    </row>
    <row r="250" spans="1:4" ht="12.75">
      <c r="A250" s="18" t="s">
        <v>548</v>
      </c>
      <c r="B250" t="s">
        <v>549</v>
      </c>
      <c r="C250" s="20">
        <v>8038</v>
      </c>
      <c r="D250" s="21">
        <v>0.577</v>
      </c>
    </row>
    <row r="251" spans="1:4" ht="12.75">
      <c r="A251" s="18" t="s">
        <v>550</v>
      </c>
      <c r="B251" t="s">
        <v>551</v>
      </c>
      <c r="C251" s="20">
        <v>8249</v>
      </c>
      <c r="D251" s="21">
        <v>0.675</v>
      </c>
    </row>
    <row r="252" spans="1:4" ht="12.75">
      <c r="A252" s="18" t="s">
        <v>552</v>
      </c>
      <c r="B252" t="s">
        <v>553</v>
      </c>
      <c r="C252" s="20">
        <v>7874</v>
      </c>
      <c r="D252" s="21">
        <v>0.667</v>
      </c>
    </row>
    <row r="253" spans="1:4" ht="12.75">
      <c r="A253" s="18" t="s">
        <v>554</v>
      </c>
      <c r="B253" t="s">
        <v>555</v>
      </c>
      <c r="C253" s="20">
        <v>9278</v>
      </c>
      <c r="D253" s="21">
        <v>0.493</v>
      </c>
    </row>
    <row r="254" spans="1:4" ht="12.75">
      <c r="A254" s="18" t="s">
        <v>556</v>
      </c>
      <c r="B254" t="s">
        <v>557</v>
      </c>
      <c r="C254" s="20">
        <v>8001</v>
      </c>
      <c r="D254" s="21">
        <v>0.548</v>
      </c>
    </row>
    <row r="255" spans="1:4" ht="12.75">
      <c r="A255" s="18" t="s">
        <v>558</v>
      </c>
      <c r="B255" t="s">
        <v>559</v>
      </c>
      <c r="C255" s="20">
        <v>10045</v>
      </c>
      <c r="D255" s="21">
        <v>0.623</v>
      </c>
    </row>
    <row r="256" spans="1:4" ht="12.75">
      <c r="A256" s="18" t="s">
        <v>560</v>
      </c>
      <c r="B256" t="s">
        <v>561</v>
      </c>
      <c r="C256" s="20">
        <v>9800</v>
      </c>
      <c r="D256" s="21">
        <v>0.264</v>
      </c>
    </row>
    <row r="257" spans="1:4" ht="12.75">
      <c r="A257" s="18" t="s">
        <v>562</v>
      </c>
      <c r="B257" t="s">
        <v>563</v>
      </c>
      <c r="C257" s="20">
        <v>7515</v>
      </c>
      <c r="D257" s="21">
        <v>0.686</v>
      </c>
    </row>
    <row r="258" spans="1:4" ht="12.75">
      <c r="A258" s="18" t="s">
        <v>564</v>
      </c>
      <c r="B258" t="s">
        <v>565</v>
      </c>
      <c r="C258" s="20">
        <v>8258</v>
      </c>
      <c r="D258" s="21">
        <v>0.82</v>
      </c>
    </row>
    <row r="259" spans="1:4" ht="12.75">
      <c r="A259" s="18" t="s">
        <v>566</v>
      </c>
      <c r="B259" t="s">
        <v>567</v>
      </c>
      <c r="C259" s="20">
        <v>9189</v>
      </c>
      <c r="D259" s="21">
        <v>0.519</v>
      </c>
    </row>
    <row r="260" spans="1:4" ht="12.75">
      <c r="A260" s="18" t="s">
        <v>568</v>
      </c>
      <c r="B260" t="s">
        <v>569</v>
      </c>
      <c r="C260" s="20">
        <v>7889</v>
      </c>
      <c r="D260" s="21">
        <v>0.727</v>
      </c>
    </row>
    <row r="261" spans="1:4" ht="12.75">
      <c r="A261" s="18" t="s">
        <v>570</v>
      </c>
      <c r="B261" t="s">
        <v>571</v>
      </c>
      <c r="C261" s="20">
        <v>8216</v>
      </c>
      <c r="D261" s="21">
        <v>0.555</v>
      </c>
    </row>
    <row r="262" spans="1:4" ht="12.75">
      <c r="A262" s="18" t="s">
        <v>572</v>
      </c>
      <c r="B262" t="s">
        <v>573</v>
      </c>
      <c r="C262" s="20">
        <v>10214</v>
      </c>
      <c r="D262" s="21">
        <v>0.598</v>
      </c>
    </row>
    <row r="263" spans="1:4" ht="12.75">
      <c r="A263" s="18" t="s">
        <v>574</v>
      </c>
      <c r="B263" t="s">
        <v>575</v>
      </c>
      <c r="C263" s="20">
        <v>7366</v>
      </c>
      <c r="D263" s="21">
        <v>0.738</v>
      </c>
    </row>
    <row r="264" spans="1:4" ht="12.75">
      <c r="A264" s="18" t="s">
        <v>576</v>
      </c>
      <c r="B264" t="s">
        <v>577</v>
      </c>
      <c r="C264" s="20">
        <v>7751</v>
      </c>
      <c r="D264" s="21">
        <v>0.768</v>
      </c>
    </row>
    <row r="265" spans="1:4" ht="12.75">
      <c r="A265" s="18" t="s">
        <v>578</v>
      </c>
      <c r="B265" t="s">
        <v>579</v>
      </c>
      <c r="C265" s="20">
        <v>7350</v>
      </c>
      <c r="D265" s="21">
        <v>0.761</v>
      </c>
    </row>
    <row r="266" spans="1:4" ht="12.75">
      <c r="A266" s="18" t="s">
        <v>580</v>
      </c>
      <c r="B266" t="s">
        <v>581</v>
      </c>
      <c r="C266" s="20">
        <v>8716</v>
      </c>
      <c r="D266" s="21">
        <v>0.815</v>
      </c>
    </row>
    <row r="267" spans="1:4" ht="12.75">
      <c r="A267" s="18" t="s">
        <v>582</v>
      </c>
      <c r="B267" t="s">
        <v>583</v>
      </c>
      <c r="C267" s="20">
        <v>9030</v>
      </c>
      <c r="D267" s="21">
        <v>0.784</v>
      </c>
    </row>
    <row r="268" spans="1:4" ht="12.75">
      <c r="A268" s="18" t="s">
        <v>584</v>
      </c>
      <c r="B268" t="s">
        <v>585</v>
      </c>
      <c r="C268" s="20">
        <v>13599</v>
      </c>
      <c r="D268" s="21">
        <v>0.25</v>
      </c>
    </row>
    <row r="269" spans="1:4" ht="12.75">
      <c r="A269" s="18" t="s">
        <v>586</v>
      </c>
      <c r="B269" t="s">
        <v>587</v>
      </c>
      <c r="C269" s="20">
        <v>13560</v>
      </c>
      <c r="D269" s="21">
        <v>0.678</v>
      </c>
    </row>
    <row r="270" spans="1:4" ht="12.75">
      <c r="A270" s="18" t="s">
        <v>588</v>
      </c>
      <c r="B270" t="s">
        <v>589</v>
      </c>
      <c r="C270" s="20">
        <v>14095</v>
      </c>
      <c r="D270" s="21">
        <v>0.461</v>
      </c>
    </row>
    <row r="271" spans="1:4" ht="12.75">
      <c r="A271" s="18" t="s">
        <v>590</v>
      </c>
      <c r="B271" t="s">
        <v>591</v>
      </c>
      <c r="C271" s="20">
        <v>10810</v>
      </c>
      <c r="D271" s="21">
        <v>0.385</v>
      </c>
    </row>
    <row r="272" spans="1:4" ht="12.75">
      <c r="A272" s="18" t="s">
        <v>592</v>
      </c>
      <c r="B272" t="s">
        <v>593</v>
      </c>
      <c r="C272" s="20">
        <v>11324</v>
      </c>
      <c r="D272" s="21">
        <v>0.429</v>
      </c>
    </row>
    <row r="273" spans="1:4" ht="12.75">
      <c r="A273" s="18" t="s">
        <v>594</v>
      </c>
      <c r="B273" t="s">
        <v>595</v>
      </c>
      <c r="C273" s="20">
        <v>11937</v>
      </c>
      <c r="D273" s="21">
        <v>0.48</v>
      </c>
    </row>
    <row r="274" spans="1:4" ht="12.75">
      <c r="A274" s="18" t="s">
        <v>596</v>
      </c>
      <c r="B274" t="s">
        <v>597</v>
      </c>
      <c r="C274" s="20">
        <v>11206</v>
      </c>
      <c r="D274" s="21">
        <v>0.298</v>
      </c>
    </row>
    <row r="275" spans="1:4" ht="12.75">
      <c r="A275" s="18" t="s">
        <v>598</v>
      </c>
      <c r="B275" t="s">
        <v>599</v>
      </c>
      <c r="C275" s="20">
        <v>12686</v>
      </c>
      <c r="D275" s="21">
        <v>0.25</v>
      </c>
    </row>
    <row r="276" spans="1:4" ht="12.75">
      <c r="A276" s="18" t="s">
        <v>600</v>
      </c>
      <c r="B276" t="s">
        <v>601</v>
      </c>
      <c r="C276" s="20">
        <v>12001</v>
      </c>
      <c r="D276" s="21">
        <v>0.699</v>
      </c>
    </row>
    <row r="277" spans="1:4" ht="12.75">
      <c r="A277" s="18" t="s">
        <v>602</v>
      </c>
      <c r="B277" t="s">
        <v>603</v>
      </c>
      <c r="C277" s="20">
        <v>10978</v>
      </c>
      <c r="D277" s="21">
        <v>0.599</v>
      </c>
    </row>
    <row r="278" spans="1:4" ht="12.75">
      <c r="A278" s="18" t="s">
        <v>604</v>
      </c>
      <c r="B278" t="s">
        <v>605</v>
      </c>
      <c r="C278" s="20">
        <v>11378</v>
      </c>
      <c r="D278" s="21">
        <v>0.385</v>
      </c>
    </row>
    <row r="279" spans="1:4" ht="12.75">
      <c r="A279" s="18" t="s">
        <v>606</v>
      </c>
      <c r="B279" t="s">
        <v>607</v>
      </c>
      <c r="C279" s="20">
        <v>11239</v>
      </c>
      <c r="D279" s="21">
        <v>0.276</v>
      </c>
    </row>
    <row r="280" spans="1:4" ht="12.75">
      <c r="A280" s="18" t="s">
        <v>608</v>
      </c>
      <c r="B280" t="s">
        <v>609</v>
      </c>
      <c r="C280" s="20">
        <v>14348</v>
      </c>
      <c r="D280" s="21">
        <v>0.25</v>
      </c>
    </row>
    <row r="281" spans="1:4" ht="12.75">
      <c r="A281" s="18" t="s">
        <v>610</v>
      </c>
      <c r="B281" t="s">
        <v>611</v>
      </c>
      <c r="C281" s="20">
        <v>11328</v>
      </c>
      <c r="D281" s="21">
        <v>0.367</v>
      </c>
    </row>
    <row r="282" spans="1:4" ht="12.75">
      <c r="A282" s="18" t="s">
        <v>612</v>
      </c>
      <c r="B282" t="s">
        <v>613</v>
      </c>
      <c r="C282" s="20">
        <v>15665</v>
      </c>
      <c r="D282" s="21">
        <v>0.25</v>
      </c>
    </row>
    <row r="283" spans="1:4" ht="12.75">
      <c r="A283" s="18" t="s">
        <v>614</v>
      </c>
      <c r="B283" t="s">
        <v>615</v>
      </c>
      <c r="C283" s="20">
        <v>15504</v>
      </c>
      <c r="D283" s="21">
        <v>0.25</v>
      </c>
    </row>
    <row r="284" spans="1:4" ht="12.75">
      <c r="A284" s="18" t="s">
        <v>616</v>
      </c>
      <c r="B284" t="s">
        <v>617</v>
      </c>
      <c r="C284" s="20">
        <v>9979</v>
      </c>
      <c r="D284" s="21">
        <v>0.507</v>
      </c>
    </row>
    <row r="285" spans="1:4" ht="12.75">
      <c r="A285" s="18" t="s">
        <v>618</v>
      </c>
      <c r="B285" t="s">
        <v>619</v>
      </c>
      <c r="C285" s="20">
        <v>9957</v>
      </c>
      <c r="D285" s="21">
        <v>0.382</v>
      </c>
    </row>
    <row r="286" spans="1:4" ht="12.75">
      <c r="A286" s="18" t="s">
        <v>620</v>
      </c>
      <c r="B286" t="s">
        <v>621</v>
      </c>
      <c r="C286" s="20">
        <v>13145</v>
      </c>
      <c r="D286" s="21">
        <v>0.25</v>
      </c>
    </row>
    <row r="287" spans="1:4" ht="12.75">
      <c r="A287" s="18" t="s">
        <v>622</v>
      </c>
      <c r="B287" t="s">
        <v>623</v>
      </c>
      <c r="C287" s="20">
        <v>12362</v>
      </c>
      <c r="D287" s="21">
        <v>0.323</v>
      </c>
    </row>
    <row r="288" spans="1:4" ht="12.75">
      <c r="A288" s="18" t="s">
        <v>624</v>
      </c>
      <c r="B288" t="s">
        <v>625</v>
      </c>
      <c r="C288" s="20">
        <v>12317</v>
      </c>
      <c r="D288" s="21">
        <v>0.28</v>
      </c>
    </row>
    <row r="289" spans="1:4" ht="12.75">
      <c r="A289" s="18" t="s">
        <v>626</v>
      </c>
      <c r="B289" t="s">
        <v>627</v>
      </c>
      <c r="C289" s="20">
        <v>13301</v>
      </c>
      <c r="D289" s="21">
        <v>0.25</v>
      </c>
    </row>
    <row r="290" spans="1:4" ht="12.75">
      <c r="A290" s="18" t="s">
        <v>628</v>
      </c>
      <c r="B290" t="s">
        <v>629</v>
      </c>
      <c r="C290" s="20">
        <v>10219</v>
      </c>
      <c r="D290" s="21">
        <v>0.264</v>
      </c>
    </row>
    <row r="291" spans="1:4" ht="12.75">
      <c r="A291" s="18" t="s">
        <v>630</v>
      </c>
      <c r="B291" t="s">
        <v>631</v>
      </c>
      <c r="C291" s="20">
        <v>10150</v>
      </c>
      <c r="D291" s="21">
        <v>0.397</v>
      </c>
    </row>
    <row r="292" spans="1:4" ht="12.75">
      <c r="A292" s="18" t="s">
        <v>632</v>
      </c>
      <c r="B292" t="s">
        <v>633</v>
      </c>
      <c r="C292" s="20">
        <v>13555</v>
      </c>
      <c r="D292" s="21">
        <v>0.435</v>
      </c>
    </row>
    <row r="293" spans="1:4" ht="12.75">
      <c r="A293" s="18" t="s">
        <v>634</v>
      </c>
      <c r="B293" t="s">
        <v>635</v>
      </c>
      <c r="C293" s="20">
        <v>12302</v>
      </c>
      <c r="D293" s="21">
        <v>0.25</v>
      </c>
    </row>
    <row r="294" spans="1:4" ht="12.75">
      <c r="A294" s="18" t="s">
        <v>636</v>
      </c>
      <c r="B294" t="s">
        <v>637</v>
      </c>
      <c r="C294" s="20">
        <v>10394</v>
      </c>
      <c r="D294" s="21">
        <v>0.492</v>
      </c>
    </row>
    <row r="295" spans="1:4" ht="12.75">
      <c r="A295" s="18" t="s">
        <v>638</v>
      </c>
      <c r="B295" t="s">
        <v>639</v>
      </c>
      <c r="C295" s="20">
        <v>11981</v>
      </c>
      <c r="D295" s="21">
        <v>0.25</v>
      </c>
    </row>
    <row r="296" spans="1:4" ht="12.75">
      <c r="A296" s="18" t="s">
        <v>640</v>
      </c>
      <c r="B296" t="s">
        <v>641</v>
      </c>
      <c r="C296" s="20">
        <v>12515</v>
      </c>
      <c r="D296" s="21">
        <v>0.39</v>
      </c>
    </row>
    <row r="297" spans="1:4" ht="12.75">
      <c r="A297" s="18" t="s">
        <v>642</v>
      </c>
      <c r="B297" t="s">
        <v>643</v>
      </c>
      <c r="C297" s="20">
        <v>12522</v>
      </c>
      <c r="D297" s="21">
        <v>0.462</v>
      </c>
    </row>
    <row r="298" spans="1:4" ht="12.75">
      <c r="A298" s="18" t="s">
        <v>644</v>
      </c>
      <c r="B298" t="s">
        <v>645</v>
      </c>
      <c r="C298" s="20">
        <v>17503</v>
      </c>
      <c r="D298" s="21">
        <v>0.25</v>
      </c>
    </row>
    <row r="299" spans="1:4" ht="12.75">
      <c r="A299" s="18" t="s">
        <v>646</v>
      </c>
      <c r="B299" t="s">
        <v>647</v>
      </c>
      <c r="C299" s="20">
        <v>9830</v>
      </c>
      <c r="D299" s="21">
        <v>0.394</v>
      </c>
    </row>
    <row r="300" spans="1:4" ht="12.75">
      <c r="A300" s="18" t="s">
        <v>648</v>
      </c>
      <c r="B300" t="s">
        <v>649</v>
      </c>
      <c r="C300" s="20">
        <v>8821</v>
      </c>
      <c r="D300" s="21">
        <v>0.384</v>
      </c>
    </row>
    <row r="301" spans="1:4" ht="12.75">
      <c r="A301" s="18" t="s">
        <v>650</v>
      </c>
      <c r="B301" t="s">
        <v>651</v>
      </c>
      <c r="C301" s="20">
        <v>10230</v>
      </c>
      <c r="D301" s="21">
        <v>0.317</v>
      </c>
    </row>
    <row r="302" spans="1:4" ht="12.75">
      <c r="A302" s="18" t="s">
        <v>652</v>
      </c>
      <c r="B302" t="s">
        <v>653</v>
      </c>
      <c r="C302" s="20">
        <v>14620</v>
      </c>
      <c r="D302" s="21">
        <v>0.25</v>
      </c>
    </row>
    <row r="303" spans="1:4" ht="12.75">
      <c r="A303" s="18" t="s">
        <v>654</v>
      </c>
      <c r="B303" t="s">
        <v>655</v>
      </c>
      <c r="C303" s="20">
        <v>13200</v>
      </c>
      <c r="D303" s="21">
        <v>0.39</v>
      </c>
    </row>
    <row r="304" spans="1:4" ht="12.75">
      <c r="A304" s="18" t="s">
        <v>656</v>
      </c>
      <c r="B304" t="s">
        <v>657</v>
      </c>
      <c r="C304" s="20">
        <v>15016</v>
      </c>
      <c r="D304" s="21">
        <v>0.25</v>
      </c>
    </row>
    <row r="305" spans="1:4" ht="12.75">
      <c r="A305" s="18" t="s">
        <v>658</v>
      </c>
      <c r="B305" t="s">
        <v>659</v>
      </c>
      <c r="C305" s="20">
        <v>16760</v>
      </c>
      <c r="D305" s="21">
        <v>0.25</v>
      </c>
    </row>
    <row r="306" spans="1:4" ht="12.75">
      <c r="A306" s="18" t="s">
        <v>660</v>
      </c>
      <c r="B306" t="s">
        <v>661</v>
      </c>
      <c r="C306" s="20">
        <v>15978</v>
      </c>
      <c r="D306" s="21">
        <v>0.25</v>
      </c>
    </row>
    <row r="307" spans="1:4" ht="12.75">
      <c r="A307" s="18" t="s">
        <v>662</v>
      </c>
      <c r="B307" t="s">
        <v>663</v>
      </c>
      <c r="C307" s="20">
        <v>10270</v>
      </c>
      <c r="D307" s="21">
        <v>0.25</v>
      </c>
    </row>
    <row r="308" spans="1:4" ht="12.75">
      <c r="A308" s="18" t="s">
        <v>664</v>
      </c>
      <c r="B308" t="s">
        <v>665</v>
      </c>
      <c r="C308" s="20">
        <v>15922</v>
      </c>
      <c r="D308" s="21">
        <v>0.25</v>
      </c>
    </row>
    <row r="309" spans="1:4" ht="12.75">
      <c r="A309" s="18" t="s">
        <v>666</v>
      </c>
      <c r="B309" t="s">
        <v>667</v>
      </c>
      <c r="C309" s="20">
        <v>16711</v>
      </c>
      <c r="D309" s="21">
        <v>0.25</v>
      </c>
    </row>
    <row r="310" spans="1:4" ht="12.75">
      <c r="A310" s="18" t="s">
        <v>668</v>
      </c>
      <c r="B310" t="s">
        <v>669</v>
      </c>
      <c r="C310" s="20">
        <v>12561</v>
      </c>
      <c r="D310" s="21">
        <v>0.25</v>
      </c>
    </row>
    <row r="311" spans="1:4" ht="12.75">
      <c r="A311" s="18" t="s">
        <v>670</v>
      </c>
      <c r="B311" t="s">
        <v>671</v>
      </c>
      <c r="C311" s="20">
        <v>18225</v>
      </c>
      <c r="D311" s="21">
        <v>0.25</v>
      </c>
    </row>
    <row r="312" spans="1:4" ht="12.75">
      <c r="A312" s="18" t="s">
        <v>672</v>
      </c>
      <c r="B312" t="s">
        <v>673</v>
      </c>
      <c r="C312" s="20">
        <v>15211</v>
      </c>
      <c r="D312" s="21">
        <v>0.25</v>
      </c>
    </row>
    <row r="313" spans="1:4" ht="12.75">
      <c r="A313" s="18" t="s">
        <v>674</v>
      </c>
      <c r="B313" t="s">
        <v>675</v>
      </c>
      <c r="C313" s="20">
        <v>15077</v>
      </c>
      <c r="D313" s="21">
        <v>0.25</v>
      </c>
    </row>
    <row r="314" spans="1:4" ht="12.75">
      <c r="A314" s="18" t="s">
        <v>676</v>
      </c>
      <c r="B314" t="s">
        <v>677</v>
      </c>
      <c r="C314" s="20">
        <v>14675</v>
      </c>
      <c r="D314" s="21">
        <v>0.25</v>
      </c>
    </row>
    <row r="315" spans="1:4" ht="12.75">
      <c r="A315" s="18" t="s">
        <v>678</v>
      </c>
      <c r="B315" t="s">
        <v>679</v>
      </c>
      <c r="C315" s="20">
        <v>16758</v>
      </c>
      <c r="D315" s="21">
        <v>0.25</v>
      </c>
    </row>
    <row r="316" spans="1:4" ht="12.75">
      <c r="A316" s="18" t="s">
        <v>680</v>
      </c>
      <c r="B316" t="s">
        <v>681</v>
      </c>
      <c r="C316" s="20">
        <v>13062</v>
      </c>
      <c r="D316" s="21">
        <v>0.25</v>
      </c>
    </row>
    <row r="317" spans="1:4" ht="12.75">
      <c r="A317" s="18" t="s">
        <v>682</v>
      </c>
      <c r="B317" t="s">
        <v>683</v>
      </c>
      <c r="C317" s="20">
        <v>16504</v>
      </c>
      <c r="D317" s="21">
        <v>0.25</v>
      </c>
    </row>
    <row r="318" spans="1:4" ht="12.75">
      <c r="A318" s="18" t="s">
        <v>684</v>
      </c>
      <c r="B318" t="s">
        <v>685</v>
      </c>
      <c r="C318" s="20">
        <v>16954</v>
      </c>
      <c r="D318" s="21">
        <v>0.25</v>
      </c>
    </row>
    <row r="319" spans="1:4" ht="12.75">
      <c r="A319" s="18" t="s">
        <v>686</v>
      </c>
      <c r="B319" t="s">
        <v>687</v>
      </c>
      <c r="C319" s="20">
        <v>11033</v>
      </c>
      <c r="D319" s="21">
        <v>0.25</v>
      </c>
    </row>
    <row r="320" spans="1:4" ht="12.75">
      <c r="A320" s="18" t="s">
        <v>688</v>
      </c>
      <c r="B320" t="s">
        <v>689</v>
      </c>
      <c r="C320" s="20">
        <v>10463</v>
      </c>
      <c r="D320" s="21">
        <v>0.428</v>
      </c>
    </row>
    <row r="321" spans="1:4" ht="12.75">
      <c r="A321" s="18" t="s">
        <v>690</v>
      </c>
      <c r="B321" t="s">
        <v>691</v>
      </c>
      <c r="C321" s="20">
        <v>12337</v>
      </c>
      <c r="D321" s="21">
        <v>0.261</v>
      </c>
    </row>
    <row r="322" spans="1:4" ht="12.75">
      <c r="A322" s="18" t="s">
        <v>692</v>
      </c>
      <c r="B322" t="s">
        <v>693</v>
      </c>
      <c r="C322" s="20">
        <v>11961</v>
      </c>
      <c r="D322" s="21">
        <v>0.342</v>
      </c>
    </row>
    <row r="323" spans="1:4" ht="12.75">
      <c r="A323" s="18" t="s">
        <v>694</v>
      </c>
      <c r="B323" t="s">
        <v>695</v>
      </c>
      <c r="C323" s="20">
        <v>11086</v>
      </c>
      <c r="D323" s="21">
        <v>0.25</v>
      </c>
    </row>
    <row r="324" spans="1:4" ht="12.75">
      <c r="A324" s="18" t="s">
        <v>696</v>
      </c>
      <c r="B324" t="s">
        <v>697</v>
      </c>
      <c r="C324" s="20">
        <v>8774</v>
      </c>
      <c r="D324" s="21">
        <v>0.506</v>
      </c>
    </row>
    <row r="325" spans="1:4" ht="12.75">
      <c r="A325" s="18" t="s">
        <v>698</v>
      </c>
      <c r="B325" t="s">
        <v>699</v>
      </c>
      <c r="C325" s="20">
        <v>8694</v>
      </c>
      <c r="D325" s="21">
        <v>0.549</v>
      </c>
    </row>
    <row r="326" spans="1:4" ht="12.75">
      <c r="A326" s="18" t="s">
        <v>700</v>
      </c>
      <c r="B326" t="s">
        <v>701</v>
      </c>
      <c r="C326" s="20">
        <v>7536</v>
      </c>
      <c r="D326" s="21">
        <v>0.696</v>
      </c>
    </row>
    <row r="327" spans="1:4" ht="12.75">
      <c r="A327" s="18" t="s">
        <v>702</v>
      </c>
      <c r="B327" t="s">
        <v>703</v>
      </c>
      <c r="C327" s="20">
        <v>7194</v>
      </c>
      <c r="D327" s="21">
        <v>0.76</v>
      </c>
    </row>
    <row r="328" spans="1:4" ht="12.75">
      <c r="A328" s="18" t="s">
        <v>704</v>
      </c>
      <c r="B328" t="s">
        <v>705</v>
      </c>
      <c r="C328" s="20">
        <v>8281</v>
      </c>
      <c r="D328" s="21">
        <v>0.671</v>
      </c>
    </row>
    <row r="329" spans="1:4" ht="12.75">
      <c r="A329" s="18" t="s">
        <v>706</v>
      </c>
      <c r="B329" t="s">
        <v>707</v>
      </c>
      <c r="C329" s="20">
        <v>7812</v>
      </c>
      <c r="D329" s="21">
        <v>0.805</v>
      </c>
    </row>
    <row r="330" spans="1:4" ht="12.75">
      <c r="A330" s="18" t="s">
        <v>708</v>
      </c>
      <c r="B330" t="s">
        <v>709</v>
      </c>
      <c r="C330" s="20">
        <v>8185</v>
      </c>
      <c r="D330" s="21">
        <v>0.679</v>
      </c>
    </row>
    <row r="331" spans="1:4" ht="12.75">
      <c r="A331" s="18" t="s">
        <v>710</v>
      </c>
      <c r="B331" t="s">
        <v>711</v>
      </c>
      <c r="C331" s="20">
        <v>6787</v>
      </c>
      <c r="D331" s="21">
        <v>0.671</v>
      </c>
    </row>
    <row r="332" spans="1:4" ht="12.75">
      <c r="A332" s="18" t="s">
        <v>712</v>
      </c>
      <c r="B332" t="s">
        <v>713</v>
      </c>
      <c r="C332" s="20">
        <v>7424</v>
      </c>
      <c r="D332" s="21">
        <v>0.729</v>
      </c>
    </row>
    <row r="333" spans="1:4" ht="12.75">
      <c r="A333" s="18" t="s">
        <v>714</v>
      </c>
      <c r="B333" t="s">
        <v>715</v>
      </c>
      <c r="C333" s="20">
        <v>10562</v>
      </c>
      <c r="D333" s="21">
        <v>0.556</v>
      </c>
    </row>
    <row r="334" spans="1:4" ht="12.75">
      <c r="A334" s="18" t="s">
        <v>716</v>
      </c>
      <c r="B334" t="s">
        <v>717</v>
      </c>
      <c r="C334" s="20">
        <v>7162</v>
      </c>
      <c r="D334" s="21">
        <v>0.723</v>
      </c>
    </row>
    <row r="335" spans="1:4" ht="12.75">
      <c r="A335" s="18" t="s">
        <v>718</v>
      </c>
      <c r="B335" t="s">
        <v>719</v>
      </c>
      <c r="C335" s="20">
        <v>8415</v>
      </c>
      <c r="D335" s="21">
        <v>0.713</v>
      </c>
    </row>
    <row r="336" spans="1:4" ht="12.75">
      <c r="A336" s="18" t="s">
        <v>720</v>
      </c>
      <c r="B336" t="s">
        <v>721</v>
      </c>
      <c r="C336" s="20">
        <v>6732</v>
      </c>
      <c r="D336" s="21">
        <v>0.8</v>
      </c>
    </row>
    <row r="337" spans="1:4" ht="12.75">
      <c r="A337" s="18" t="s">
        <v>722</v>
      </c>
      <c r="B337" t="s">
        <v>723</v>
      </c>
      <c r="C337" s="20">
        <v>8568</v>
      </c>
      <c r="D337" s="21">
        <v>0.613</v>
      </c>
    </row>
    <row r="338" spans="1:4" ht="12.75">
      <c r="A338" s="18" t="s">
        <v>724</v>
      </c>
      <c r="B338" t="s">
        <v>725</v>
      </c>
      <c r="C338" s="20">
        <v>9265</v>
      </c>
      <c r="D338" s="21">
        <v>0.489</v>
      </c>
    </row>
    <row r="339" spans="1:4" ht="12.75">
      <c r="A339" s="18" t="s">
        <v>726</v>
      </c>
      <c r="B339" t="s">
        <v>727</v>
      </c>
      <c r="C339" s="20">
        <v>8730</v>
      </c>
      <c r="D339" s="21">
        <v>0.609</v>
      </c>
    </row>
    <row r="340" spans="1:4" ht="12.75">
      <c r="A340" s="18" t="s">
        <v>728</v>
      </c>
      <c r="B340" t="s">
        <v>729</v>
      </c>
      <c r="C340" s="20">
        <v>7693</v>
      </c>
      <c r="D340" s="21">
        <v>0.747</v>
      </c>
    </row>
    <row r="341" spans="1:4" ht="12.75">
      <c r="A341" s="18" t="s">
        <v>730</v>
      </c>
      <c r="B341" t="s">
        <v>731</v>
      </c>
      <c r="C341" s="20">
        <v>8995</v>
      </c>
      <c r="D341" s="21">
        <v>0.733</v>
      </c>
    </row>
    <row r="342" spans="1:4" ht="12.75">
      <c r="A342" s="18" t="s">
        <v>732</v>
      </c>
      <c r="B342" t="s">
        <v>733</v>
      </c>
      <c r="C342" s="20">
        <v>8368</v>
      </c>
      <c r="D342" s="21">
        <v>0.763</v>
      </c>
    </row>
    <row r="343" spans="1:4" ht="12.75">
      <c r="A343" s="18" t="s">
        <v>734</v>
      </c>
      <c r="B343" t="s">
        <v>735</v>
      </c>
      <c r="C343" s="20">
        <v>7958</v>
      </c>
      <c r="D343" s="21">
        <v>0.77</v>
      </c>
    </row>
    <row r="344" spans="1:4" ht="12.75">
      <c r="A344" s="18" t="s">
        <v>736</v>
      </c>
      <c r="B344" t="s">
        <v>737</v>
      </c>
      <c r="C344" s="20">
        <v>7162</v>
      </c>
      <c r="D344" s="21">
        <v>0.745</v>
      </c>
    </row>
    <row r="345" spans="1:4" ht="12.75">
      <c r="A345" s="18" t="s">
        <v>738</v>
      </c>
      <c r="B345" t="s">
        <v>739</v>
      </c>
      <c r="C345" s="20">
        <v>7439</v>
      </c>
      <c r="D345" s="21">
        <v>0.738</v>
      </c>
    </row>
    <row r="346" spans="1:4" ht="12.75">
      <c r="A346" s="18" t="s">
        <v>740</v>
      </c>
      <c r="B346" t="s">
        <v>741</v>
      </c>
      <c r="C346" s="20">
        <v>6080</v>
      </c>
      <c r="D346" s="21">
        <v>0.82</v>
      </c>
    </row>
    <row r="347" spans="1:4" ht="12.75">
      <c r="A347" s="18" t="s">
        <v>742</v>
      </c>
      <c r="B347" t="s">
        <v>743</v>
      </c>
      <c r="C347" s="20">
        <v>8558</v>
      </c>
      <c r="D347" s="21">
        <v>0.759</v>
      </c>
    </row>
    <row r="348" spans="1:4" ht="12.75">
      <c r="A348" s="18" t="s">
        <v>744</v>
      </c>
      <c r="B348" t="s">
        <v>745</v>
      </c>
      <c r="C348" s="20">
        <v>7924</v>
      </c>
      <c r="D348" s="21">
        <v>0.743</v>
      </c>
    </row>
    <row r="349" spans="1:4" ht="12.75">
      <c r="A349" s="18" t="s">
        <v>746</v>
      </c>
      <c r="B349" t="s">
        <v>747</v>
      </c>
      <c r="C349" s="20">
        <v>7380</v>
      </c>
      <c r="D349" s="21">
        <v>0.7</v>
      </c>
    </row>
    <row r="350" spans="1:4" ht="12.75">
      <c r="A350" s="18" t="s">
        <v>748</v>
      </c>
      <c r="B350" t="s">
        <v>749</v>
      </c>
      <c r="C350" s="20">
        <v>7453</v>
      </c>
      <c r="D350" s="21">
        <v>0.641</v>
      </c>
    </row>
    <row r="351" spans="1:4" ht="12.75">
      <c r="A351" s="18" t="s">
        <v>750</v>
      </c>
      <c r="B351" t="s">
        <v>751</v>
      </c>
      <c r="C351" s="20">
        <v>7460</v>
      </c>
      <c r="D351" s="21">
        <v>0.668</v>
      </c>
    </row>
    <row r="352" spans="1:4" ht="12.75">
      <c r="A352" s="18" t="s">
        <v>752</v>
      </c>
      <c r="B352" t="s">
        <v>753</v>
      </c>
      <c r="C352" s="20">
        <v>10049</v>
      </c>
      <c r="D352" s="21">
        <v>0.604</v>
      </c>
    </row>
    <row r="353" spans="1:4" ht="12.75">
      <c r="A353" s="18" t="s">
        <v>754</v>
      </c>
      <c r="B353" t="s">
        <v>755</v>
      </c>
      <c r="C353" s="20">
        <v>8560</v>
      </c>
      <c r="D353" s="21">
        <v>0.423</v>
      </c>
    </row>
    <row r="354" spans="1:4" ht="12.75">
      <c r="A354" s="18" t="s">
        <v>756</v>
      </c>
      <c r="B354" t="s">
        <v>757</v>
      </c>
      <c r="C354" s="20">
        <v>8047</v>
      </c>
      <c r="D354" s="21">
        <v>0.738</v>
      </c>
    </row>
    <row r="355" spans="1:4" ht="12.75">
      <c r="A355" s="18" t="s">
        <v>758</v>
      </c>
      <c r="B355" t="s">
        <v>759</v>
      </c>
      <c r="C355" s="20">
        <v>8418</v>
      </c>
      <c r="D355" s="21">
        <v>0.703</v>
      </c>
    </row>
    <row r="356" spans="1:4" ht="12.75">
      <c r="A356" s="18" t="s">
        <v>760</v>
      </c>
      <c r="B356" t="s">
        <v>761</v>
      </c>
      <c r="C356" s="20">
        <v>7578</v>
      </c>
      <c r="D356" s="21">
        <v>0.635</v>
      </c>
    </row>
    <row r="357" spans="1:4" ht="12.75">
      <c r="A357" s="18" t="s">
        <v>762</v>
      </c>
      <c r="B357" t="s">
        <v>763</v>
      </c>
      <c r="C357" s="20">
        <v>6577</v>
      </c>
      <c r="D357" s="21">
        <v>0.704</v>
      </c>
    </row>
    <row r="358" spans="1:4" ht="12.75">
      <c r="A358" s="18" t="s">
        <v>764</v>
      </c>
      <c r="B358" t="s">
        <v>765</v>
      </c>
      <c r="C358" s="20">
        <v>11284</v>
      </c>
      <c r="D358" s="21">
        <v>0.685</v>
      </c>
    </row>
    <row r="359" spans="1:4" ht="12.75">
      <c r="A359" s="18" t="s">
        <v>766</v>
      </c>
      <c r="B359" t="s">
        <v>767</v>
      </c>
      <c r="C359" s="20">
        <v>8026</v>
      </c>
      <c r="D359" s="21">
        <v>0.654</v>
      </c>
    </row>
    <row r="360" spans="1:4" ht="12.75">
      <c r="A360" s="18" t="s">
        <v>768</v>
      </c>
      <c r="B360" t="s">
        <v>769</v>
      </c>
      <c r="C360" s="20">
        <v>8577</v>
      </c>
      <c r="D360" s="21">
        <v>0.426</v>
      </c>
    </row>
    <row r="361" spans="1:4" ht="12.75">
      <c r="A361" s="18" t="s">
        <v>770</v>
      </c>
      <c r="B361" t="s">
        <v>771</v>
      </c>
      <c r="C361" s="20">
        <v>6845</v>
      </c>
      <c r="D361" s="21">
        <v>0.671</v>
      </c>
    </row>
    <row r="362" spans="1:4" ht="12.75">
      <c r="A362" s="18" t="s">
        <v>772</v>
      </c>
      <c r="B362" t="s">
        <v>773</v>
      </c>
      <c r="C362" s="20">
        <v>8434</v>
      </c>
      <c r="D362" s="21">
        <v>0.668</v>
      </c>
    </row>
    <row r="363" spans="1:4" ht="12.75">
      <c r="A363" s="18" t="s">
        <v>774</v>
      </c>
      <c r="B363" t="s">
        <v>775</v>
      </c>
      <c r="C363" s="20">
        <v>8660</v>
      </c>
      <c r="D363" s="21">
        <v>0.656</v>
      </c>
    </row>
    <row r="364" spans="1:4" ht="12.75">
      <c r="A364" s="18" t="s">
        <v>776</v>
      </c>
      <c r="B364" t="s">
        <v>777</v>
      </c>
      <c r="C364" s="20">
        <v>9933</v>
      </c>
      <c r="D364" s="21">
        <v>0.685</v>
      </c>
    </row>
    <row r="365" spans="1:4" ht="12.75">
      <c r="A365" s="18" t="s">
        <v>778</v>
      </c>
      <c r="B365" t="s">
        <v>779</v>
      </c>
      <c r="C365" s="20">
        <v>9335</v>
      </c>
      <c r="D365" s="21">
        <v>0.384</v>
      </c>
    </row>
    <row r="366" spans="1:4" ht="12.75">
      <c r="A366" s="18" t="s">
        <v>780</v>
      </c>
      <c r="B366" t="s">
        <v>781</v>
      </c>
      <c r="C366" s="20">
        <v>7353</v>
      </c>
      <c r="D366" s="21">
        <v>0.818</v>
      </c>
    </row>
    <row r="367" spans="1:4" ht="12.75">
      <c r="A367" s="18" t="s">
        <v>782</v>
      </c>
      <c r="B367" t="s">
        <v>783</v>
      </c>
      <c r="C367" s="20">
        <v>7014</v>
      </c>
      <c r="D367" s="21">
        <v>0.687</v>
      </c>
    </row>
    <row r="368" spans="1:4" ht="12.75">
      <c r="A368" s="18" t="s">
        <v>784</v>
      </c>
      <c r="B368" t="s">
        <v>785</v>
      </c>
      <c r="C368" s="20">
        <v>7550</v>
      </c>
      <c r="D368" s="21">
        <v>0.631</v>
      </c>
    </row>
    <row r="369" spans="1:4" ht="12.75">
      <c r="A369" s="18" t="s">
        <v>786</v>
      </c>
      <c r="B369" t="s">
        <v>787</v>
      </c>
      <c r="C369" s="20">
        <v>8150</v>
      </c>
      <c r="D369" s="21">
        <v>0.655</v>
      </c>
    </row>
    <row r="370" spans="1:4" ht="12.75">
      <c r="A370" s="18" t="s">
        <v>788</v>
      </c>
      <c r="B370" t="s">
        <v>789</v>
      </c>
      <c r="C370" s="20">
        <v>8139</v>
      </c>
      <c r="D370" s="21">
        <v>0.716</v>
      </c>
    </row>
    <row r="371" spans="1:4" ht="12.75">
      <c r="A371" s="18" t="s">
        <v>790</v>
      </c>
      <c r="B371" t="s">
        <v>791</v>
      </c>
      <c r="C371" s="20">
        <v>9209</v>
      </c>
      <c r="D371" s="21">
        <v>0.631</v>
      </c>
    </row>
    <row r="372" spans="1:4" ht="12.75">
      <c r="A372" s="18" t="s">
        <v>792</v>
      </c>
      <c r="B372" t="s">
        <v>793</v>
      </c>
      <c r="C372" s="20">
        <v>8575</v>
      </c>
      <c r="D372" s="21">
        <v>0.699</v>
      </c>
    </row>
    <row r="373" spans="1:4" ht="12.75">
      <c r="A373" s="18" t="s">
        <v>794</v>
      </c>
      <c r="B373" t="s">
        <v>795</v>
      </c>
      <c r="C373" s="20">
        <v>9499</v>
      </c>
      <c r="D373" s="21">
        <v>0.583</v>
      </c>
    </row>
    <row r="374" spans="1:4" ht="12.75">
      <c r="A374" s="18" t="s">
        <v>796</v>
      </c>
      <c r="B374" t="s">
        <v>797</v>
      </c>
      <c r="C374" s="20">
        <v>7751</v>
      </c>
      <c r="D374" s="21">
        <v>0.737</v>
      </c>
    </row>
    <row r="375" spans="1:4" ht="12.75">
      <c r="A375" s="18" t="s">
        <v>798</v>
      </c>
      <c r="B375" t="s">
        <v>799</v>
      </c>
      <c r="C375" s="20">
        <v>7578</v>
      </c>
      <c r="D375" s="21">
        <v>0.624</v>
      </c>
    </row>
    <row r="376" spans="1:4" ht="12.75">
      <c r="A376" s="18" t="s">
        <v>800</v>
      </c>
      <c r="B376" t="s">
        <v>801</v>
      </c>
      <c r="C376" s="20">
        <v>7369</v>
      </c>
      <c r="D376" s="21">
        <v>0.528</v>
      </c>
    </row>
    <row r="377" spans="1:4" ht="12.75">
      <c r="A377" s="18" t="s">
        <v>802</v>
      </c>
      <c r="B377" t="s">
        <v>803</v>
      </c>
      <c r="C377" s="20">
        <v>8626</v>
      </c>
      <c r="D377" s="21">
        <v>0.599</v>
      </c>
    </row>
    <row r="378" spans="1:4" ht="12.75">
      <c r="A378" s="18" t="s">
        <v>804</v>
      </c>
      <c r="B378" t="s">
        <v>805</v>
      </c>
      <c r="C378" s="20">
        <v>10142</v>
      </c>
      <c r="D378" s="21">
        <v>0.434</v>
      </c>
    </row>
    <row r="379" spans="1:4" ht="12.75">
      <c r="A379" s="18" t="s">
        <v>806</v>
      </c>
      <c r="B379" t="s">
        <v>807</v>
      </c>
      <c r="C379" s="20">
        <v>9080</v>
      </c>
      <c r="D379" s="21">
        <v>0.516</v>
      </c>
    </row>
    <row r="380" spans="1:4" ht="12.75">
      <c r="A380" s="18" t="s">
        <v>808</v>
      </c>
      <c r="B380" t="s">
        <v>809</v>
      </c>
      <c r="C380" s="20">
        <v>7307</v>
      </c>
      <c r="D380" s="21">
        <v>0.722</v>
      </c>
    </row>
    <row r="381" spans="1:4" ht="12.75">
      <c r="A381" s="18" t="s">
        <v>810</v>
      </c>
      <c r="B381" t="s">
        <v>811</v>
      </c>
      <c r="C381" s="20">
        <v>8210</v>
      </c>
      <c r="D381" s="21">
        <v>0.46</v>
      </c>
    </row>
    <row r="382" spans="1:4" ht="12.75">
      <c r="A382" s="18" t="s">
        <v>812</v>
      </c>
      <c r="B382" t="s">
        <v>813</v>
      </c>
      <c r="C382" s="20">
        <v>11473</v>
      </c>
      <c r="D382" s="21">
        <v>0.63</v>
      </c>
    </row>
    <row r="383" spans="1:4" ht="12.75">
      <c r="A383" s="18" t="s">
        <v>814</v>
      </c>
      <c r="B383" t="s">
        <v>815</v>
      </c>
      <c r="C383" s="20">
        <v>9008</v>
      </c>
      <c r="D383" s="21">
        <v>0.675</v>
      </c>
    </row>
    <row r="384" spans="1:4" ht="12.75">
      <c r="A384" s="18" t="s">
        <v>816</v>
      </c>
      <c r="B384" t="s">
        <v>817</v>
      </c>
      <c r="C384" s="20">
        <v>7417</v>
      </c>
      <c r="D384" s="21">
        <v>0.699</v>
      </c>
    </row>
    <row r="385" spans="1:4" ht="12.75">
      <c r="A385" s="18" t="s">
        <v>818</v>
      </c>
      <c r="B385" t="s">
        <v>819</v>
      </c>
      <c r="C385" s="20">
        <v>9559</v>
      </c>
      <c r="D385" s="21">
        <v>0.54</v>
      </c>
    </row>
    <row r="386" spans="1:4" ht="12.75">
      <c r="A386" s="18" t="s">
        <v>820</v>
      </c>
      <c r="B386" t="s">
        <v>821</v>
      </c>
      <c r="C386" s="20">
        <v>14771</v>
      </c>
      <c r="D386" s="21">
        <v>0.25</v>
      </c>
    </row>
    <row r="387" spans="1:4" ht="12.75">
      <c r="A387" s="18" t="s">
        <v>822</v>
      </c>
      <c r="B387" t="s">
        <v>823</v>
      </c>
      <c r="C387" s="20">
        <v>7270</v>
      </c>
      <c r="D387" s="21">
        <v>0.667</v>
      </c>
    </row>
    <row r="388" spans="1:4" ht="12.75">
      <c r="A388" s="18" t="s">
        <v>824</v>
      </c>
      <c r="B388" t="s">
        <v>825</v>
      </c>
      <c r="C388" s="20">
        <v>8968</v>
      </c>
      <c r="D388" s="21">
        <v>0.71</v>
      </c>
    </row>
    <row r="389" spans="1:4" ht="12.75">
      <c r="A389" s="18" t="s">
        <v>826</v>
      </c>
      <c r="B389" t="s">
        <v>827</v>
      </c>
      <c r="C389" s="20">
        <v>8800</v>
      </c>
      <c r="D389" s="21">
        <v>0.739</v>
      </c>
    </row>
    <row r="390" spans="1:4" ht="12.75">
      <c r="A390" s="18" t="s">
        <v>828</v>
      </c>
      <c r="B390" t="s">
        <v>829</v>
      </c>
      <c r="C390" s="20">
        <v>14392</v>
      </c>
      <c r="D390" s="21">
        <v>0.25</v>
      </c>
    </row>
    <row r="391" spans="1:4" ht="12.75">
      <c r="A391" s="18" t="s">
        <v>830</v>
      </c>
      <c r="B391" t="s">
        <v>831</v>
      </c>
      <c r="C391" s="20">
        <v>8896</v>
      </c>
      <c r="D391" s="21">
        <v>0.514</v>
      </c>
    </row>
    <row r="392" spans="1:4" ht="12.75">
      <c r="A392" s="18" t="s">
        <v>832</v>
      </c>
      <c r="B392" t="s">
        <v>833</v>
      </c>
      <c r="C392" s="20">
        <v>11896</v>
      </c>
      <c r="D392" s="21">
        <v>0.493</v>
      </c>
    </row>
    <row r="393" spans="1:4" ht="12.75">
      <c r="A393" s="18" t="s">
        <v>834</v>
      </c>
      <c r="B393" t="s">
        <v>835</v>
      </c>
      <c r="C393" s="20">
        <v>10006</v>
      </c>
      <c r="D393" s="21">
        <v>0.501</v>
      </c>
    </row>
    <row r="394" spans="1:4" ht="12.75">
      <c r="A394" s="18" t="s">
        <v>836</v>
      </c>
      <c r="B394" t="s">
        <v>837</v>
      </c>
      <c r="C394" s="20">
        <v>6784</v>
      </c>
      <c r="D394" s="21">
        <v>0.776</v>
      </c>
    </row>
    <row r="395" spans="1:4" ht="12.75">
      <c r="A395" s="18" t="s">
        <v>838</v>
      </c>
      <c r="B395" t="s">
        <v>839</v>
      </c>
      <c r="C395" s="20">
        <v>7867</v>
      </c>
      <c r="D395" s="21">
        <v>0.752</v>
      </c>
    </row>
    <row r="396" spans="1:4" ht="12.75">
      <c r="A396" s="18" t="s">
        <v>840</v>
      </c>
      <c r="B396" t="s">
        <v>841</v>
      </c>
      <c r="C396" s="20">
        <v>7200</v>
      </c>
      <c r="D396" s="21">
        <v>0.768</v>
      </c>
    </row>
    <row r="397" spans="1:4" ht="12.75">
      <c r="A397" s="18" t="s">
        <v>842</v>
      </c>
      <c r="B397" t="s">
        <v>843</v>
      </c>
      <c r="C397" s="20">
        <v>7830</v>
      </c>
      <c r="D397" s="21">
        <v>0.784</v>
      </c>
    </row>
    <row r="398" spans="1:4" ht="12.75">
      <c r="A398" s="18" t="s">
        <v>844</v>
      </c>
      <c r="B398" t="s">
        <v>845</v>
      </c>
      <c r="C398" s="20">
        <v>7022</v>
      </c>
      <c r="D398" s="21">
        <v>0.764</v>
      </c>
    </row>
    <row r="399" spans="1:4" ht="12.75">
      <c r="A399" s="18" t="s">
        <v>846</v>
      </c>
      <c r="B399" t="s">
        <v>847</v>
      </c>
      <c r="C399" s="20">
        <v>7950</v>
      </c>
      <c r="D399" s="21">
        <v>0.815</v>
      </c>
    </row>
    <row r="400" spans="1:4" ht="12.75">
      <c r="A400" s="18" t="s">
        <v>848</v>
      </c>
      <c r="B400" t="s">
        <v>849</v>
      </c>
      <c r="C400" s="20">
        <v>7420</v>
      </c>
      <c r="D400" s="21">
        <v>0.792</v>
      </c>
    </row>
    <row r="401" spans="1:4" ht="12.75">
      <c r="A401" s="18" t="s">
        <v>850</v>
      </c>
      <c r="B401" t="s">
        <v>851</v>
      </c>
      <c r="C401" s="20">
        <v>6963</v>
      </c>
      <c r="D401" s="21">
        <v>0.83</v>
      </c>
    </row>
    <row r="402" spans="1:4" ht="12.75">
      <c r="A402" s="18" t="s">
        <v>852</v>
      </c>
      <c r="B402" t="s">
        <v>853</v>
      </c>
      <c r="C402" s="20">
        <v>6413</v>
      </c>
      <c r="D402" s="21">
        <v>0.758</v>
      </c>
    </row>
    <row r="403" spans="1:4" ht="12.75">
      <c r="A403" s="18" t="s">
        <v>854</v>
      </c>
      <c r="B403" t="s">
        <v>855</v>
      </c>
      <c r="C403" s="20">
        <v>7723</v>
      </c>
      <c r="D403" s="21">
        <v>0.752</v>
      </c>
    </row>
    <row r="404" spans="1:4" ht="12.75">
      <c r="A404" s="18" t="s">
        <v>856</v>
      </c>
      <c r="B404" t="s">
        <v>857</v>
      </c>
      <c r="C404" s="20">
        <v>8531</v>
      </c>
      <c r="D404" s="21">
        <v>0.638</v>
      </c>
    </row>
    <row r="405" spans="1:4" ht="12.75">
      <c r="A405" s="18" t="s">
        <v>858</v>
      </c>
      <c r="B405" t="s">
        <v>859</v>
      </c>
      <c r="C405" s="20">
        <v>7313</v>
      </c>
      <c r="D405" s="21">
        <v>0.762</v>
      </c>
    </row>
    <row r="406" spans="1:4" ht="12.75">
      <c r="A406" s="18" t="s">
        <v>860</v>
      </c>
      <c r="B406" t="s">
        <v>861</v>
      </c>
      <c r="C406" s="20">
        <v>8554</v>
      </c>
      <c r="D406" s="21">
        <v>0.759</v>
      </c>
    </row>
    <row r="407" spans="1:4" ht="12.75">
      <c r="A407" s="18" t="s">
        <v>862</v>
      </c>
      <c r="B407" t="s">
        <v>863</v>
      </c>
      <c r="C407" s="20">
        <v>8744</v>
      </c>
      <c r="D407" s="21">
        <v>0.755</v>
      </c>
    </row>
    <row r="408" spans="1:4" ht="12.75">
      <c r="A408" s="18" t="s">
        <v>864</v>
      </c>
      <c r="B408" t="s">
        <v>865</v>
      </c>
      <c r="C408" s="20">
        <v>7026</v>
      </c>
      <c r="D408" s="21">
        <v>0.762</v>
      </c>
    </row>
    <row r="409" spans="1:4" ht="12.75">
      <c r="A409" s="18" t="s">
        <v>866</v>
      </c>
      <c r="B409" t="s">
        <v>867</v>
      </c>
      <c r="C409" s="20">
        <v>7017</v>
      </c>
      <c r="D409" s="21">
        <v>0.765</v>
      </c>
    </row>
    <row r="410" spans="1:4" ht="12.75">
      <c r="A410" s="18" t="s">
        <v>868</v>
      </c>
      <c r="B410" t="s">
        <v>869</v>
      </c>
      <c r="C410" s="20">
        <v>6896</v>
      </c>
      <c r="D410" s="21">
        <v>0.776</v>
      </c>
    </row>
    <row r="411" spans="1:4" ht="12.75">
      <c r="A411" s="18" t="s">
        <v>870</v>
      </c>
      <c r="B411" t="s">
        <v>871</v>
      </c>
      <c r="C411" s="20">
        <v>9150</v>
      </c>
      <c r="D411" s="21">
        <v>0.72</v>
      </c>
    </row>
    <row r="412" spans="1:4" ht="12.75">
      <c r="A412" s="18" t="s">
        <v>872</v>
      </c>
      <c r="B412" t="s">
        <v>873</v>
      </c>
      <c r="C412" s="20">
        <v>8249</v>
      </c>
      <c r="D412" s="21">
        <v>0.711</v>
      </c>
    </row>
    <row r="413" spans="1:4" ht="12.75">
      <c r="A413" s="18" t="s">
        <v>874</v>
      </c>
      <c r="B413" t="s">
        <v>875</v>
      </c>
      <c r="C413" s="20">
        <v>7800</v>
      </c>
      <c r="D413" s="21">
        <v>0.751</v>
      </c>
    </row>
    <row r="414" spans="1:4" ht="12.75">
      <c r="A414" s="18" t="s">
        <v>876</v>
      </c>
      <c r="B414" t="s">
        <v>877</v>
      </c>
      <c r="C414" s="20">
        <v>8250</v>
      </c>
      <c r="D414" s="21">
        <v>0.654</v>
      </c>
    </row>
    <row r="415" spans="1:4" ht="12.75">
      <c r="A415" s="18" t="s">
        <v>878</v>
      </c>
      <c r="B415" t="s">
        <v>879</v>
      </c>
      <c r="C415" s="20">
        <v>8574</v>
      </c>
      <c r="D415" s="21">
        <v>0.75</v>
      </c>
    </row>
    <row r="416" spans="1:4" ht="12.75">
      <c r="A416" s="18" t="s">
        <v>880</v>
      </c>
      <c r="B416" t="s">
        <v>881</v>
      </c>
      <c r="C416" s="20">
        <v>8353</v>
      </c>
      <c r="D416" s="21">
        <v>0.479</v>
      </c>
    </row>
    <row r="417" spans="1:4" ht="12.75">
      <c r="A417" s="18" t="s">
        <v>882</v>
      </c>
      <c r="B417" t="s">
        <v>883</v>
      </c>
      <c r="C417" s="20">
        <v>7948</v>
      </c>
      <c r="D417" s="21">
        <v>0.685</v>
      </c>
    </row>
    <row r="418" spans="1:4" ht="12.75">
      <c r="A418" s="18" t="s">
        <v>884</v>
      </c>
      <c r="B418" t="s">
        <v>885</v>
      </c>
      <c r="C418" s="20">
        <v>9408</v>
      </c>
      <c r="D418" s="21">
        <v>0.659</v>
      </c>
    </row>
    <row r="419" spans="1:4" ht="12.75">
      <c r="A419" s="18" t="s">
        <v>886</v>
      </c>
      <c r="B419" t="s">
        <v>887</v>
      </c>
      <c r="C419" s="20">
        <v>8873</v>
      </c>
      <c r="D419" s="21">
        <v>0.742</v>
      </c>
    </row>
    <row r="420" spans="1:4" ht="12.75">
      <c r="A420" s="18" t="s">
        <v>888</v>
      </c>
      <c r="B420" t="s">
        <v>889</v>
      </c>
      <c r="C420" s="20">
        <v>9656</v>
      </c>
      <c r="D420" s="21">
        <v>0.447</v>
      </c>
    </row>
    <row r="421" spans="1:4" ht="12.75">
      <c r="A421" s="18" t="s">
        <v>890</v>
      </c>
      <c r="B421" t="s">
        <v>891</v>
      </c>
      <c r="C421" s="20">
        <v>11506</v>
      </c>
      <c r="D421" s="21">
        <v>0.375</v>
      </c>
    </row>
    <row r="422" spans="1:4" ht="12.75">
      <c r="A422" s="18" t="s">
        <v>892</v>
      </c>
      <c r="B422" t="s">
        <v>893</v>
      </c>
      <c r="C422" s="20">
        <v>11870</v>
      </c>
      <c r="D422" s="21">
        <v>0.25</v>
      </c>
    </row>
    <row r="423" spans="1:4" ht="12.75">
      <c r="A423" s="18" t="s">
        <v>894</v>
      </c>
      <c r="B423" t="s">
        <v>895</v>
      </c>
      <c r="C423" s="20">
        <v>15230</v>
      </c>
      <c r="D423" s="21">
        <v>0.25</v>
      </c>
    </row>
    <row r="424" spans="1:4" ht="12.75">
      <c r="A424" s="18" t="s">
        <v>896</v>
      </c>
      <c r="B424" t="s">
        <v>897</v>
      </c>
      <c r="C424" s="20">
        <v>12017</v>
      </c>
      <c r="D424" s="21">
        <v>0.345</v>
      </c>
    </row>
    <row r="425" spans="1:4" ht="12.75">
      <c r="A425" s="18" t="s">
        <v>898</v>
      </c>
      <c r="B425" t="s">
        <v>899</v>
      </c>
      <c r="C425" s="20">
        <v>11532</v>
      </c>
      <c r="D425" s="21">
        <v>0.347</v>
      </c>
    </row>
    <row r="426" spans="1:4" ht="12.75">
      <c r="A426" s="18" t="s">
        <v>900</v>
      </c>
      <c r="B426" t="s">
        <v>901</v>
      </c>
      <c r="C426" s="20">
        <v>9179</v>
      </c>
      <c r="D426" s="21">
        <v>0.671</v>
      </c>
    </row>
    <row r="427" spans="1:4" ht="12.75">
      <c r="A427" s="18" t="s">
        <v>902</v>
      </c>
      <c r="B427" t="s">
        <v>903</v>
      </c>
      <c r="C427" s="20">
        <v>7750</v>
      </c>
      <c r="D427" s="21">
        <v>0.65</v>
      </c>
    </row>
    <row r="428" spans="1:4" ht="12.75">
      <c r="A428" s="18" t="s">
        <v>904</v>
      </c>
      <c r="B428" t="s">
        <v>905</v>
      </c>
      <c r="C428" s="20">
        <v>8928</v>
      </c>
      <c r="D428" s="21">
        <v>0.567</v>
      </c>
    </row>
    <row r="429" spans="1:4" ht="12.75">
      <c r="A429" s="18" t="s">
        <v>906</v>
      </c>
      <c r="B429" t="s">
        <v>907</v>
      </c>
      <c r="C429" s="20">
        <v>7402</v>
      </c>
      <c r="D429" s="21">
        <v>0.713</v>
      </c>
    </row>
    <row r="430" spans="1:4" ht="12.75">
      <c r="A430" s="18" t="s">
        <v>908</v>
      </c>
      <c r="B430" t="s">
        <v>909</v>
      </c>
      <c r="C430" s="20">
        <v>7094</v>
      </c>
      <c r="D430" s="21">
        <v>0.744</v>
      </c>
    </row>
    <row r="431" spans="1:4" ht="12.75">
      <c r="A431" s="18" t="s">
        <v>910</v>
      </c>
      <c r="B431" t="s">
        <v>911</v>
      </c>
      <c r="C431" s="20">
        <v>8158</v>
      </c>
      <c r="D431" s="21">
        <v>0.587</v>
      </c>
    </row>
    <row r="432" spans="1:4" ht="12.75">
      <c r="A432" s="18" t="s">
        <v>912</v>
      </c>
      <c r="B432" t="s">
        <v>913</v>
      </c>
      <c r="C432" s="20">
        <v>9460</v>
      </c>
      <c r="D432" s="21">
        <v>0.663</v>
      </c>
    </row>
    <row r="433" spans="1:4" ht="12.75">
      <c r="A433" s="18" t="s">
        <v>914</v>
      </c>
      <c r="B433" t="s">
        <v>915</v>
      </c>
      <c r="C433" s="20">
        <v>7480</v>
      </c>
      <c r="D433" s="21">
        <v>0.677</v>
      </c>
    </row>
    <row r="434" spans="1:4" ht="12.75">
      <c r="A434" s="18" t="s">
        <v>916</v>
      </c>
      <c r="B434" t="s">
        <v>917</v>
      </c>
      <c r="C434" s="20">
        <v>6987</v>
      </c>
      <c r="D434" s="21">
        <v>0.718</v>
      </c>
    </row>
    <row r="435" spans="1:4" ht="12.75">
      <c r="A435" s="18" t="s">
        <v>918</v>
      </c>
      <c r="B435" t="s">
        <v>919</v>
      </c>
      <c r="C435" s="20">
        <v>8099</v>
      </c>
      <c r="D435" s="21">
        <v>0.646</v>
      </c>
    </row>
    <row r="436" spans="1:4" ht="12.75">
      <c r="A436" s="18" t="s">
        <v>920</v>
      </c>
      <c r="B436" t="s">
        <v>921</v>
      </c>
      <c r="C436" s="20">
        <v>9564</v>
      </c>
      <c r="D436" s="21">
        <v>0.704</v>
      </c>
    </row>
    <row r="437" spans="1:4" ht="12.75">
      <c r="A437" s="18" t="s">
        <v>922</v>
      </c>
      <c r="B437" t="s">
        <v>923</v>
      </c>
      <c r="C437" s="20">
        <v>9422</v>
      </c>
      <c r="D437" s="21">
        <v>0.254</v>
      </c>
    </row>
    <row r="438" spans="1:4" ht="12.75">
      <c r="A438" s="18" t="s">
        <v>924</v>
      </c>
      <c r="B438" t="s">
        <v>925</v>
      </c>
      <c r="C438" s="20">
        <v>13996</v>
      </c>
      <c r="D438" s="21">
        <v>0.25</v>
      </c>
    </row>
    <row r="439" spans="1:4" ht="12.75">
      <c r="A439" s="18" t="s">
        <v>926</v>
      </c>
      <c r="B439" t="s">
        <v>927</v>
      </c>
      <c r="C439" s="20">
        <v>12160</v>
      </c>
      <c r="D439" s="21">
        <v>0.497</v>
      </c>
    </row>
    <row r="440" spans="1:4" ht="12.75">
      <c r="A440" s="18" t="s">
        <v>928</v>
      </c>
      <c r="B440" t="s">
        <v>929</v>
      </c>
      <c r="C440" s="20">
        <v>11740</v>
      </c>
      <c r="D440" s="21">
        <v>0.25</v>
      </c>
    </row>
    <row r="441" spans="1:4" ht="12.75">
      <c r="A441" s="18" t="s">
        <v>930</v>
      </c>
      <c r="B441" t="s">
        <v>931</v>
      </c>
      <c r="C441" s="20">
        <v>13216</v>
      </c>
      <c r="D441" s="21">
        <v>0.25</v>
      </c>
    </row>
    <row r="442" spans="1:4" ht="12.75">
      <c r="A442" s="18" t="s">
        <v>932</v>
      </c>
      <c r="B442" t="s">
        <v>933</v>
      </c>
      <c r="C442" s="20">
        <v>10674</v>
      </c>
      <c r="D442" s="21">
        <v>0.272</v>
      </c>
    </row>
    <row r="443" spans="1:4" ht="12.75">
      <c r="A443" s="18" t="s">
        <v>934</v>
      </c>
      <c r="B443" t="s">
        <v>935</v>
      </c>
      <c r="C443" s="20">
        <v>13346</v>
      </c>
      <c r="D443" s="21">
        <v>0.25</v>
      </c>
    </row>
    <row r="444" spans="1:4" ht="12.75">
      <c r="A444" s="18" t="s">
        <v>936</v>
      </c>
      <c r="B444" t="s">
        <v>937</v>
      </c>
      <c r="C444" s="20">
        <v>11645</v>
      </c>
      <c r="D444" s="21">
        <v>0.257</v>
      </c>
    </row>
    <row r="445" spans="1:4" ht="12.75">
      <c r="A445" s="18" t="s">
        <v>938</v>
      </c>
      <c r="B445" t="s">
        <v>939</v>
      </c>
      <c r="C445" s="20">
        <v>6763</v>
      </c>
      <c r="D445" s="21">
        <v>0.828</v>
      </c>
    </row>
    <row r="446" spans="1:4" ht="12.75">
      <c r="A446" s="18" t="s">
        <v>940</v>
      </c>
      <c r="B446" t="s">
        <v>941</v>
      </c>
      <c r="C446" s="20">
        <v>8216</v>
      </c>
      <c r="D446" s="21">
        <v>0.731</v>
      </c>
    </row>
    <row r="447" spans="1:4" ht="12.75">
      <c r="A447" s="18" t="s">
        <v>942</v>
      </c>
      <c r="B447" t="s">
        <v>943</v>
      </c>
      <c r="C447" s="20">
        <v>13181</v>
      </c>
      <c r="D447" s="21">
        <v>0.525</v>
      </c>
    </row>
    <row r="448" spans="1:4" ht="12.75">
      <c r="A448" s="18" t="s">
        <v>944</v>
      </c>
      <c r="B448" t="s">
        <v>945</v>
      </c>
      <c r="C448" s="20">
        <v>11917</v>
      </c>
      <c r="D448" s="21">
        <v>0.403</v>
      </c>
    </row>
    <row r="449" spans="1:4" ht="12.75">
      <c r="A449" s="18" t="s">
        <v>946</v>
      </c>
      <c r="B449" t="s">
        <v>947</v>
      </c>
      <c r="C449" s="20">
        <v>8192</v>
      </c>
      <c r="D449" s="21">
        <v>0.814</v>
      </c>
    </row>
    <row r="450" spans="1:4" ht="12.75">
      <c r="A450" s="18" t="s">
        <v>948</v>
      </c>
      <c r="B450" t="s">
        <v>949</v>
      </c>
      <c r="C450" s="20">
        <v>7376</v>
      </c>
      <c r="D450" s="21">
        <v>0.667</v>
      </c>
    </row>
    <row r="451" spans="1:4" ht="12.75">
      <c r="A451" s="18" t="s">
        <v>950</v>
      </c>
      <c r="B451" t="s">
        <v>951</v>
      </c>
      <c r="C451" s="20">
        <v>10287</v>
      </c>
      <c r="D451" s="21">
        <v>0.774</v>
      </c>
    </row>
    <row r="452" spans="1:4" ht="12.75">
      <c r="A452" s="18" t="s">
        <v>952</v>
      </c>
      <c r="B452" t="s">
        <v>953</v>
      </c>
      <c r="C452" s="20">
        <v>8928</v>
      </c>
      <c r="D452" s="21">
        <v>0.748</v>
      </c>
    </row>
    <row r="453" spans="1:4" ht="12.75">
      <c r="A453" s="18" t="s">
        <v>954</v>
      </c>
      <c r="B453" t="s">
        <v>955</v>
      </c>
      <c r="C453" s="20">
        <v>8658</v>
      </c>
      <c r="D453" s="21">
        <v>0.766</v>
      </c>
    </row>
    <row r="454" spans="1:4" ht="12.75">
      <c r="A454" s="18" t="s">
        <v>956</v>
      </c>
      <c r="B454" t="s">
        <v>957</v>
      </c>
      <c r="C454" s="20">
        <v>6781</v>
      </c>
      <c r="D454" s="21">
        <v>0.722</v>
      </c>
    </row>
    <row r="455" spans="1:4" ht="12.75">
      <c r="A455" s="18" t="s">
        <v>958</v>
      </c>
      <c r="B455" t="s">
        <v>959</v>
      </c>
      <c r="C455" s="20">
        <v>8669</v>
      </c>
      <c r="D455" s="21">
        <v>0.707</v>
      </c>
    </row>
    <row r="456" spans="1:4" ht="12.75">
      <c r="A456" s="18" t="s">
        <v>960</v>
      </c>
      <c r="B456" t="s">
        <v>961</v>
      </c>
      <c r="C456" s="20">
        <v>8005</v>
      </c>
      <c r="D456" s="21">
        <v>0.801</v>
      </c>
    </row>
    <row r="457" spans="1:4" ht="12.75">
      <c r="A457" s="18" t="s">
        <v>962</v>
      </c>
      <c r="B457" t="s">
        <v>963</v>
      </c>
      <c r="C457" s="20">
        <v>9743</v>
      </c>
      <c r="D457" s="21">
        <v>0.781</v>
      </c>
    </row>
    <row r="458" spans="1:4" ht="12.75">
      <c r="A458" s="18" t="s">
        <v>964</v>
      </c>
      <c r="B458" t="s">
        <v>965</v>
      </c>
      <c r="C458" s="20">
        <v>8264</v>
      </c>
      <c r="D458" s="21">
        <v>0.805</v>
      </c>
    </row>
    <row r="459" spans="1:4" ht="12.75">
      <c r="A459" s="18" t="s">
        <v>966</v>
      </c>
      <c r="B459" t="s">
        <v>967</v>
      </c>
      <c r="C459" s="20">
        <v>8235</v>
      </c>
      <c r="D459" s="21">
        <v>0.721</v>
      </c>
    </row>
    <row r="460" spans="1:4" ht="12.75">
      <c r="A460" s="18" t="s">
        <v>968</v>
      </c>
      <c r="B460" t="s">
        <v>969</v>
      </c>
      <c r="C460" s="20">
        <v>8556</v>
      </c>
      <c r="D460" s="21">
        <v>0.696</v>
      </c>
    </row>
    <row r="461" spans="1:4" ht="12.75">
      <c r="A461" s="18" t="s">
        <v>970</v>
      </c>
      <c r="B461" t="s">
        <v>971</v>
      </c>
      <c r="C461" s="20">
        <v>7238</v>
      </c>
      <c r="D461" s="21">
        <v>0.833</v>
      </c>
    </row>
    <row r="462" spans="1:4" ht="12.75">
      <c r="A462" s="18" t="s">
        <v>972</v>
      </c>
      <c r="B462" t="s">
        <v>973</v>
      </c>
      <c r="C462" s="20">
        <v>8239</v>
      </c>
      <c r="D462" s="21">
        <v>0.603</v>
      </c>
    </row>
    <row r="463" spans="1:4" ht="12.75">
      <c r="A463" s="18" t="s">
        <v>974</v>
      </c>
      <c r="B463" t="s">
        <v>975</v>
      </c>
      <c r="C463" s="20">
        <v>8294</v>
      </c>
      <c r="D463" s="21">
        <v>0.492</v>
      </c>
    </row>
    <row r="464" spans="1:4" ht="12.75">
      <c r="A464" s="18" t="s">
        <v>976</v>
      </c>
      <c r="B464" t="s">
        <v>977</v>
      </c>
      <c r="C464" s="20">
        <v>7808</v>
      </c>
      <c r="D464" s="21">
        <v>0.742</v>
      </c>
    </row>
    <row r="465" spans="1:4" ht="12.75">
      <c r="A465" s="18" t="s">
        <v>978</v>
      </c>
      <c r="B465" t="s">
        <v>979</v>
      </c>
      <c r="C465" s="20">
        <v>16482</v>
      </c>
      <c r="D465" s="21">
        <v>0.25</v>
      </c>
    </row>
    <row r="466" spans="1:4" ht="12.75">
      <c r="A466" s="18" t="s">
        <v>980</v>
      </c>
      <c r="B466" t="s">
        <v>981</v>
      </c>
      <c r="C466" s="20">
        <v>7359</v>
      </c>
      <c r="D466" s="21">
        <v>0.626</v>
      </c>
    </row>
    <row r="467" spans="1:4" ht="12.75">
      <c r="A467" s="18" t="s">
        <v>982</v>
      </c>
      <c r="B467" t="s">
        <v>983</v>
      </c>
      <c r="C467" s="20">
        <v>7764</v>
      </c>
      <c r="D467" s="21">
        <v>0.646</v>
      </c>
    </row>
    <row r="468" spans="1:4" ht="12.75">
      <c r="A468" s="18" t="s">
        <v>984</v>
      </c>
      <c r="B468" t="s">
        <v>985</v>
      </c>
      <c r="C468" s="20">
        <v>8181</v>
      </c>
      <c r="D468" s="21">
        <v>0.636</v>
      </c>
    </row>
    <row r="469" spans="1:4" ht="12.75">
      <c r="A469" s="18" t="s">
        <v>986</v>
      </c>
      <c r="B469" t="s">
        <v>987</v>
      </c>
      <c r="C469" s="20">
        <v>7184</v>
      </c>
      <c r="D469" s="21">
        <v>0.713</v>
      </c>
    </row>
    <row r="470" spans="1:4" ht="12.75">
      <c r="A470" s="18" t="s">
        <v>988</v>
      </c>
      <c r="B470" t="s">
        <v>989</v>
      </c>
      <c r="C470" s="20">
        <v>8646</v>
      </c>
      <c r="D470" s="21">
        <v>0.731</v>
      </c>
    </row>
    <row r="471" spans="1:4" ht="12.75">
      <c r="A471" s="18" t="s">
        <v>990</v>
      </c>
      <c r="B471" t="s">
        <v>991</v>
      </c>
      <c r="C471" s="20">
        <v>8480</v>
      </c>
      <c r="D471" s="21">
        <v>0.412</v>
      </c>
    </row>
    <row r="472" spans="1:4" ht="12.75">
      <c r="A472" s="18" t="s">
        <v>992</v>
      </c>
      <c r="B472" t="s">
        <v>993</v>
      </c>
      <c r="C472" s="20">
        <v>7028</v>
      </c>
      <c r="D472" s="21">
        <v>0.661</v>
      </c>
    </row>
    <row r="473" spans="1:4" ht="12.75">
      <c r="A473" s="18" t="s">
        <v>994</v>
      </c>
      <c r="B473" t="s">
        <v>995</v>
      </c>
      <c r="C473" s="20">
        <v>9059</v>
      </c>
      <c r="D473" s="21">
        <v>0.649</v>
      </c>
    </row>
    <row r="474" spans="1:4" ht="12.75">
      <c r="A474" s="18" t="s">
        <v>996</v>
      </c>
      <c r="B474" t="s">
        <v>997</v>
      </c>
      <c r="C474" s="20">
        <v>7105</v>
      </c>
      <c r="D474" s="21">
        <v>0.645</v>
      </c>
    </row>
    <row r="475" spans="1:4" ht="12.75">
      <c r="A475" s="18" t="s">
        <v>998</v>
      </c>
      <c r="B475" t="s">
        <v>999</v>
      </c>
      <c r="C475" s="20">
        <v>8049</v>
      </c>
      <c r="D475" s="21">
        <v>0.655</v>
      </c>
    </row>
    <row r="476" spans="1:4" ht="12.75">
      <c r="A476" s="18" t="s">
        <v>1000</v>
      </c>
      <c r="B476" t="s">
        <v>1001</v>
      </c>
      <c r="C476" s="20">
        <v>8453</v>
      </c>
      <c r="D476" s="21">
        <v>0.453</v>
      </c>
    </row>
    <row r="477" spans="1:4" ht="12.75">
      <c r="A477" s="18" t="s">
        <v>1002</v>
      </c>
      <c r="B477" t="s">
        <v>1003</v>
      </c>
      <c r="C477" s="20">
        <v>9817</v>
      </c>
      <c r="D477" s="21">
        <v>0.526</v>
      </c>
    </row>
    <row r="478" spans="1:4" ht="12.75">
      <c r="A478" s="18" t="s">
        <v>1004</v>
      </c>
      <c r="B478" t="s">
        <v>1005</v>
      </c>
      <c r="C478" s="20">
        <v>6087</v>
      </c>
      <c r="D478" s="21">
        <v>0.69</v>
      </c>
    </row>
    <row r="479" spans="1:4" ht="12.75">
      <c r="A479" s="18" t="s">
        <v>1006</v>
      </c>
      <c r="B479" t="s">
        <v>1007</v>
      </c>
      <c r="C479" s="20">
        <v>7842</v>
      </c>
      <c r="D479" s="21">
        <v>0.784</v>
      </c>
    </row>
    <row r="480" spans="1:4" ht="12.75">
      <c r="A480" s="18" t="s">
        <v>1008</v>
      </c>
      <c r="B480" t="s">
        <v>1009</v>
      </c>
      <c r="C480" s="20">
        <v>10418</v>
      </c>
      <c r="D480" s="21">
        <v>0.513</v>
      </c>
    </row>
    <row r="481" spans="1:4" ht="12.75">
      <c r="A481" s="18" t="s">
        <v>1010</v>
      </c>
      <c r="B481" t="s">
        <v>1011</v>
      </c>
      <c r="C481" s="20">
        <v>9704</v>
      </c>
      <c r="D481" s="21">
        <v>0.685</v>
      </c>
    </row>
    <row r="482" spans="1:4" ht="12.75">
      <c r="A482" s="18" t="s">
        <v>1012</v>
      </c>
      <c r="B482" t="s">
        <v>1013</v>
      </c>
      <c r="C482" s="20">
        <v>9565</v>
      </c>
      <c r="D482" s="21">
        <v>0.711</v>
      </c>
    </row>
    <row r="483" spans="1:4" ht="12.75">
      <c r="A483" s="18" t="s">
        <v>1014</v>
      </c>
      <c r="B483" t="s">
        <v>1015</v>
      </c>
      <c r="C483" s="20">
        <v>7780</v>
      </c>
      <c r="D483" s="21">
        <v>0.731</v>
      </c>
    </row>
    <row r="484" spans="1:4" ht="12.75">
      <c r="A484" s="18" t="s">
        <v>1016</v>
      </c>
      <c r="B484" t="s">
        <v>1017</v>
      </c>
      <c r="C484" s="20">
        <v>8236</v>
      </c>
      <c r="D484" s="21">
        <v>0.692</v>
      </c>
    </row>
    <row r="485" spans="1:4" ht="12.75">
      <c r="A485" s="18" t="s">
        <v>1018</v>
      </c>
      <c r="B485" t="s">
        <v>1019</v>
      </c>
      <c r="C485" s="20">
        <v>10557</v>
      </c>
      <c r="D485" s="21">
        <v>0.773</v>
      </c>
    </row>
    <row r="486" spans="1:4" ht="12.75">
      <c r="A486" s="18" t="s">
        <v>1020</v>
      </c>
      <c r="B486" t="s">
        <v>1021</v>
      </c>
      <c r="C486" s="20">
        <v>7620</v>
      </c>
      <c r="D486" s="21">
        <v>0.735</v>
      </c>
    </row>
    <row r="487" spans="1:4" ht="12.75">
      <c r="A487" s="18" t="s">
        <v>1022</v>
      </c>
      <c r="B487" t="s">
        <v>1023</v>
      </c>
      <c r="C487" s="20">
        <v>7308</v>
      </c>
      <c r="D487" s="21">
        <v>0.711</v>
      </c>
    </row>
    <row r="488" spans="1:4" ht="12.75">
      <c r="A488" s="18" t="s">
        <v>1024</v>
      </c>
      <c r="B488" t="s">
        <v>1025</v>
      </c>
      <c r="C488" s="20">
        <v>9174</v>
      </c>
      <c r="D488" s="21">
        <v>0.707</v>
      </c>
    </row>
    <row r="489" spans="1:4" ht="12.75">
      <c r="A489" s="18" t="s">
        <v>1026</v>
      </c>
      <c r="B489" t="s">
        <v>1027</v>
      </c>
      <c r="C489" s="20">
        <v>8389</v>
      </c>
      <c r="D489" s="21">
        <v>0.666</v>
      </c>
    </row>
    <row r="490" spans="1:4" ht="12.75">
      <c r="A490" s="18" t="s">
        <v>1028</v>
      </c>
      <c r="B490" t="s">
        <v>1029</v>
      </c>
      <c r="C490" s="20">
        <v>8279</v>
      </c>
      <c r="D490" s="21">
        <v>0.684</v>
      </c>
    </row>
    <row r="491" spans="1:4" ht="12.75">
      <c r="A491" s="18" t="s">
        <v>1030</v>
      </c>
      <c r="B491" t="s">
        <v>1031</v>
      </c>
      <c r="C491" s="20">
        <v>7093</v>
      </c>
      <c r="D491" s="21">
        <v>0.755</v>
      </c>
    </row>
    <row r="492" spans="1:4" ht="12.75">
      <c r="A492" s="18" t="s">
        <v>1032</v>
      </c>
      <c r="B492" t="s">
        <v>1033</v>
      </c>
      <c r="C492" s="20">
        <v>8728</v>
      </c>
      <c r="D492" s="21">
        <v>0.785</v>
      </c>
    </row>
    <row r="493" spans="1:4" ht="12.75">
      <c r="A493" s="18" t="s">
        <v>1034</v>
      </c>
      <c r="B493" t="s">
        <v>1035</v>
      </c>
      <c r="C493" s="20">
        <v>7346</v>
      </c>
      <c r="D493" s="21">
        <v>0.816</v>
      </c>
    </row>
    <row r="494" spans="1:4" ht="12.75">
      <c r="A494" s="18" t="s">
        <v>1036</v>
      </c>
      <c r="B494" t="s">
        <v>1037</v>
      </c>
      <c r="C494" s="20">
        <v>6758</v>
      </c>
      <c r="D494" s="21">
        <v>0.78</v>
      </c>
    </row>
    <row r="495" spans="1:4" ht="12.75">
      <c r="A495" s="18" t="s">
        <v>1038</v>
      </c>
      <c r="B495" t="s">
        <v>1039</v>
      </c>
      <c r="C495" s="20">
        <v>9784</v>
      </c>
      <c r="D495" s="21">
        <v>0.772</v>
      </c>
    </row>
    <row r="496" spans="1:4" ht="12.75">
      <c r="A496" s="18" t="s">
        <v>1040</v>
      </c>
      <c r="B496" t="s">
        <v>1041</v>
      </c>
      <c r="C496" s="20">
        <v>7323</v>
      </c>
      <c r="D496" s="21">
        <v>0.814</v>
      </c>
    </row>
    <row r="497" spans="1:4" ht="12.75">
      <c r="A497" s="18" t="s">
        <v>1042</v>
      </c>
      <c r="B497" t="s">
        <v>1043</v>
      </c>
      <c r="C497" s="20">
        <v>7560</v>
      </c>
      <c r="D497" s="21">
        <v>0.675</v>
      </c>
    </row>
    <row r="498" spans="1:4" ht="12.75">
      <c r="A498" s="18" t="s">
        <v>1044</v>
      </c>
      <c r="B498" t="s">
        <v>1045</v>
      </c>
      <c r="C498" s="20">
        <v>8777</v>
      </c>
      <c r="D498" s="21">
        <v>0.804</v>
      </c>
    </row>
    <row r="499" spans="1:4" ht="12.75">
      <c r="A499" s="18" t="s">
        <v>1046</v>
      </c>
      <c r="B499" t="s">
        <v>1047</v>
      </c>
      <c r="C499" s="20">
        <v>7705</v>
      </c>
      <c r="D499" s="21">
        <v>0.82</v>
      </c>
    </row>
    <row r="500" spans="1:4" ht="12.75">
      <c r="A500" s="18" t="s">
        <v>1048</v>
      </c>
      <c r="B500" t="s">
        <v>1049</v>
      </c>
      <c r="C500" s="20">
        <v>6779</v>
      </c>
      <c r="D500" s="21">
        <v>0.766</v>
      </c>
    </row>
    <row r="501" spans="1:4" ht="12.75">
      <c r="A501" s="18" t="s">
        <v>1050</v>
      </c>
      <c r="B501" t="s">
        <v>1051</v>
      </c>
      <c r="C501" s="20">
        <v>7813</v>
      </c>
      <c r="D501" s="21">
        <v>0.759</v>
      </c>
    </row>
    <row r="502" spans="1:4" ht="12.75">
      <c r="A502" s="18" t="s">
        <v>1052</v>
      </c>
      <c r="B502" t="s">
        <v>1053</v>
      </c>
      <c r="C502" s="20">
        <v>7435</v>
      </c>
      <c r="D502" s="21">
        <v>0.82</v>
      </c>
    </row>
    <row r="503" spans="1:4" ht="12.75">
      <c r="A503" s="18" t="s">
        <v>1054</v>
      </c>
      <c r="B503" t="s">
        <v>1055</v>
      </c>
      <c r="C503" s="20">
        <v>10468</v>
      </c>
      <c r="D503" s="21">
        <v>0.47</v>
      </c>
    </row>
    <row r="504" spans="1:4" ht="12.75">
      <c r="A504" s="18" t="s">
        <v>1056</v>
      </c>
      <c r="B504" t="s">
        <v>1057</v>
      </c>
      <c r="C504" s="20">
        <v>7280</v>
      </c>
      <c r="D504" s="21">
        <v>0.799</v>
      </c>
    </row>
    <row r="505" spans="1:4" ht="12.75">
      <c r="A505" s="18" t="s">
        <v>1058</v>
      </c>
      <c r="B505" t="s">
        <v>1059</v>
      </c>
      <c r="C505" s="20">
        <v>11954</v>
      </c>
      <c r="D505" s="21">
        <v>0.3</v>
      </c>
    </row>
    <row r="506" spans="1:4" ht="12.75">
      <c r="A506" s="18" t="s">
        <v>1060</v>
      </c>
      <c r="B506" t="s">
        <v>1061</v>
      </c>
      <c r="C506" s="20">
        <v>10294</v>
      </c>
      <c r="D506" s="21">
        <v>0.532</v>
      </c>
    </row>
    <row r="507" spans="1:4" ht="12.75">
      <c r="A507" s="18" t="s">
        <v>1062</v>
      </c>
      <c r="B507" t="s">
        <v>1063</v>
      </c>
      <c r="C507" s="20">
        <v>9606</v>
      </c>
      <c r="D507" s="21">
        <v>0.584</v>
      </c>
    </row>
    <row r="508" spans="1:4" ht="12.75">
      <c r="A508" s="18" t="s">
        <v>1064</v>
      </c>
      <c r="B508" t="s">
        <v>1065</v>
      </c>
      <c r="C508" s="20">
        <v>10547</v>
      </c>
      <c r="D508" s="21">
        <v>0.557</v>
      </c>
    </row>
    <row r="509" spans="1:4" ht="12.75">
      <c r="A509" s="18" t="s">
        <v>1066</v>
      </c>
      <c r="B509" t="s">
        <v>1067</v>
      </c>
      <c r="C509" s="20">
        <v>9498</v>
      </c>
      <c r="D509" s="21">
        <v>0.606</v>
      </c>
    </row>
    <row r="510" spans="1:4" ht="12.75">
      <c r="A510" s="18" t="s">
        <v>1068</v>
      </c>
      <c r="B510" t="s">
        <v>1069</v>
      </c>
      <c r="C510" s="20">
        <v>11252</v>
      </c>
      <c r="D510" s="21">
        <v>0.366</v>
      </c>
    </row>
    <row r="511" spans="1:4" ht="12.75">
      <c r="A511" s="18" t="s">
        <v>1070</v>
      </c>
      <c r="B511" t="s">
        <v>1071</v>
      </c>
      <c r="C511" s="20">
        <v>12128</v>
      </c>
      <c r="D511" s="21">
        <v>0.459</v>
      </c>
    </row>
    <row r="512" spans="1:4" ht="12.75">
      <c r="A512" s="18" t="s">
        <v>1072</v>
      </c>
      <c r="B512" t="s">
        <v>1073</v>
      </c>
      <c r="C512" s="20">
        <v>11708</v>
      </c>
      <c r="D512" s="21">
        <v>0.768</v>
      </c>
    </row>
    <row r="513" spans="1:4" ht="12.75">
      <c r="A513" s="18" t="s">
        <v>1074</v>
      </c>
      <c r="B513" t="s">
        <v>1075</v>
      </c>
      <c r="C513" s="20">
        <v>11038</v>
      </c>
      <c r="D513" s="21">
        <v>0.262</v>
      </c>
    </row>
    <row r="514" spans="1:4" ht="12.75">
      <c r="A514" s="18" t="s">
        <v>1076</v>
      </c>
      <c r="B514" t="s">
        <v>1077</v>
      </c>
      <c r="C514" s="20">
        <v>10515</v>
      </c>
      <c r="D514" s="21">
        <v>0.537</v>
      </c>
    </row>
    <row r="515" spans="1:4" ht="12.75">
      <c r="A515" s="18" t="s">
        <v>1078</v>
      </c>
      <c r="B515" t="s">
        <v>1079</v>
      </c>
      <c r="C515" s="20">
        <v>10215</v>
      </c>
      <c r="D515" s="21">
        <v>0.516</v>
      </c>
    </row>
    <row r="516" spans="1:4" ht="12.75">
      <c r="A516" s="18" t="s">
        <v>1080</v>
      </c>
      <c r="B516" t="s">
        <v>1081</v>
      </c>
      <c r="C516" s="20">
        <v>16545</v>
      </c>
      <c r="D516" s="21">
        <v>0.25</v>
      </c>
    </row>
    <row r="517" spans="1:4" ht="12.75">
      <c r="A517" s="18" t="s">
        <v>1082</v>
      </c>
      <c r="B517" t="s">
        <v>1083</v>
      </c>
      <c r="C517" s="20">
        <v>10781</v>
      </c>
      <c r="D517" s="21">
        <v>0.478</v>
      </c>
    </row>
    <row r="518" spans="1:4" ht="12.75">
      <c r="A518" s="18" t="s">
        <v>1084</v>
      </c>
      <c r="B518" t="s">
        <v>1085</v>
      </c>
      <c r="C518" s="20">
        <v>9807</v>
      </c>
      <c r="D518" s="21">
        <v>0.487</v>
      </c>
    </row>
    <row r="519" spans="1:4" ht="12.75">
      <c r="A519" s="18" t="s">
        <v>1086</v>
      </c>
      <c r="B519" t="s">
        <v>1087</v>
      </c>
      <c r="C519" s="20">
        <v>8924</v>
      </c>
      <c r="D519" s="21">
        <v>0.601</v>
      </c>
    </row>
    <row r="520" spans="1:4" ht="12.75">
      <c r="A520" s="18" t="s">
        <v>1088</v>
      </c>
      <c r="B520" t="s">
        <v>1089</v>
      </c>
      <c r="C520" s="20">
        <v>8836</v>
      </c>
      <c r="D520" s="21">
        <v>0.6</v>
      </c>
    </row>
    <row r="521" spans="1:4" ht="12.75">
      <c r="A521" s="18" t="s">
        <v>1090</v>
      </c>
      <c r="B521" t="s">
        <v>1091</v>
      </c>
      <c r="C521" s="20">
        <v>10547</v>
      </c>
      <c r="D521" s="21">
        <v>0.557</v>
      </c>
    </row>
    <row r="522" spans="1:4" ht="12.75">
      <c r="A522" s="18" t="s">
        <v>1092</v>
      </c>
      <c r="B522" t="s">
        <v>1093</v>
      </c>
      <c r="C522" s="20">
        <v>9363</v>
      </c>
      <c r="D522" s="21">
        <v>0.525</v>
      </c>
    </row>
    <row r="523" spans="1:4" ht="12.75">
      <c r="A523" s="18" t="s">
        <v>1094</v>
      </c>
      <c r="B523" t="s">
        <v>1095</v>
      </c>
      <c r="C523" s="20">
        <v>9518</v>
      </c>
      <c r="D523" s="21">
        <v>0.709</v>
      </c>
    </row>
    <row r="524" spans="1:4" ht="12.75">
      <c r="A524" s="18" t="s">
        <v>1096</v>
      </c>
      <c r="B524" t="s">
        <v>1097</v>
      </c>
      <c r="C524" s="20">
        <v>10676</v>
      </c>
      <c r="D524" s="21">
        <v>0.497</v>
      </c>
    </row>
    <row r="525" spans="1:4" ht="12.75">
      <c r="A525" s="18" t="s">
        <v>1098</v>
      </c>
      <c r="B525" t="s">
        <v>1099</v>
      </c>
      <c r="C525" s="20">
        <v>11229</v>
      </c>
      <c r="D525" s="21">
        <v>0.467</v>
      </c>
    </row>
    <row r="526" spans="1:4" ht="12.75">
      <c r="A526" s="18" t="s">
        <v>1100</v>
      </c>
      <c r="B526" t="s">
        <v>1101</v>
      </c>
      <c r="C526" s="20">
        <v>11403</v>
      </c>
      <c r="D526" s="21">
        <v>0.574</v>
      </c>
    </row>
    <row r="527" spans="1:4" ht="12.75">
      <c r="A527" s="18" t="s">
        <v>1102</v>
      </c>
      <c r="B527" t="s">
        <v>1103</v>
      </c>
      <c r="C527" s="20">
        <v>14605</v>
      </c>
      <c r="D527" s="21">
        <v>0.25</v>
      </c>
    </row>
    <row r="528" spans="1:4" ht="12.75">
      <c r="A528" s="18" t="s">
        <v>1104</v>
      </c>
      <c r="B528" t="s">
        <v>1105</v>
      </c>
      <c r="C528" s="20">
        <v>42281</v>
      </c>
      <c r="D528" s="21">
        <v>0.25</v>
      </c>
    </row>
    <row r="529" spans="1:4" ht="12.75">
      <c r="A529" s="18" t="s">
        <v>1106</v>
      </c>
      <c r="B529" t="s">
        <v>1107</v>
      </c>
      <c r="C529" s="20">
        <v>12906</v>
      </c>
      <c r="D529" s="21">
        <v>0.25</v>
      </c>
    </row>
    <row r="530" spans="1:4" ht="12.75">
      <c r="A530" s="18" t="s">
        <v>1108</v>
      </c>
      <c r="B530" t="s">
        <v>1109</v>
      </c>
      <c r="C530" s="20">
        <v>17361</v>
      </c>
      <c r="D530" s="21">
        <v>0.25</v>
      </c>
    </row>
    <row r="531" spans="1:4" ht="12.75">
      <c r="A531" s="18" t="s">
        <v>1110</v>
      </c>
      <c r="B531" t="s">
        <v>1111</v>
      </c>
      <c r="C531" s="20">
        <v>15142</v>
      </c>
      <c r="D531" s="21">
        <v>0.25</v>
      </c>
    </row>
    <row r="532" spans="1:4" ht="12.75">
      <c r="A532" s="18" t="s">
        <v>1112</v>
      </c>
      <c r="B532" t="s">
        <v>1113</v>
      </c>
      <c r="C532" s="20">
        <v>11103</v>
      </c>
      <c r="D532" s="21">
        <v>0.399</v>
      </c>
    </row>
    <row r="533" spans="1:4" ht="12.75">
      <c r="A533" s="18" t="s">
        <v>1114</v>
      </c>
      <c r="B533" t="s">
        <v>1115</v>
      </c>
      <c r="C533" s="20">
        <v>14283</v>
      </c>
      <c r="D533" s="21">
        <v>0.25</v>
      </c>
    </row>
    <row r="534" spans="1:4" ht="12.75">
      <c r="A534" s="18" t="s">
        <v>1116</v>
      </c>
      <c r="B534" t="s">
        <v>1117</v>
      </c>
      <c r="C534" s="20">
        <v>13279</v>
      </c>
      <c r="D534" s="21">
        <v>0.25</v>
      </c>
    </row>
    <row r="535" spans="1:4" ht="12.75">
      <c r="A535" s="18" t="s">
        <v>1118</v>
      </c>
      <c r="B535" t="s">
        <v>1119</v>
      </c>
      <c r="C535" s="20">
        <v>12911</v>
      </c>
      <c r="D535" s="21">
        <v>0.25</v>
      </c>
    </row>
    <row r="536" spans="1:4" ht="12.75">
      <c r="A536" s="18" t="s">
        <v>1120</v>
      </c>
      <c r="B536" t="s">
        <v>1121</v>
      </c>
      <c r="C536" s="20">
        <v>10801</v>
      </c>
      <c r="D536" s="21">
        <v>0.25</v>
      </c>
    </row>
    <row r="537" spans="1:4" ht="12.75">
      <c r="A537" s="18" t="s">
        <v>1122</v>
      </c>
      <c r="B537" t="s">
        <v>1123</v>
      </c>
      <c r="C537" s="20">
        <v>10446</v>
      </c>
      <c r="D537" s="21">
        <v>0.33</v>
      </c>
    </row>
    <row r="538" spans="1:4" ht="12.75">
      <c r="A538" s="18" t="s">
        <v>1124</v>
      </c>
      <c r="B538" t="s">
        <v>1125</v>
      </c>
      <c r="C538" s="20">
        <v>10378</v>
      </c>
      <c r="D538" s="21">
        <v>0.36</v>
      </c>
    </row>
    <row r="539" spans="1:4" ht="12.75">
      <c r="A539" s="18" t="s">
        <v>1126</v>
      </c>
      <c r="B539" t="s">
        <v>1127</v>
      </c>
      <c r="C539" s="20">
        <v>11012</v>
      </c>
      <c r="D539" s="21">
        <v>0.367</v>
      </c>
    </row>
    <row r="540" spans="1:4" ht="12.75">
      <c r="A540" s="18" t="s">
        <v>1128</v>
      </c>
      <c r="B540" t="s">
        <v>1129</v>
      </c>
      <c r="C540" s="20">
        <v>11005</v>
      </c>
      <c r="D540" s="21">
        <v>0.465</v>
      </c>
    </row>
    <row r="541" spans="1:4" ht="12.75">
      <c r="A541" s="18" t="s">
        <v>1130</v>
      </c>
      <c r="B541" t="s">
        <v>1131</v>
      </c>
      <c r="C541" s="20">
        <v>9838</v>
      </c>
      <c r="D541" s="21">
        <v>0.492</v>
      </c>
    </row>
    <row r="542" spans="1:4" ht="12.75">
      <c r="A542" s="18" t="s">
        <v>1132</v>
      </c>
      <c r="B542" t="s">
        <v>1133</v>
      </c>
      <c r="C542" s="20">
        <v>10094</v>
      </c>
      <c r="D542" s="21">
        <v>0.552</v>
      </c>
    </row>
    <row r="543" spans="1:4" ht="12.75">
      <c r="A543" s="18" t="s">
        <v>1134</v>
      </c>
      <c r="B543" t="s">
        <v>1135</v>
      </c>
      <c r="C543" s="20">
        <v>11679</v>
      </c>
      <c r="D543" s="21">
        <v>0.48</v>
      </c>
    </row>
    <row r="544" spans="1:4" ht="12.75">
      <c r="A544" s="18" t="s">
        <v>1136</v>
      </c>
      <c r="B544" t="s">
        <v>1137</v>
      </c>
      <c r="C544" s="20">
        <v>11684</v>
      </c>
      <c r="D544" s="21">
        <v>0.408</v>
      </c>
    </row>
    <row r="545" spans="1:4" ht="12.75">
      <c r="A545" s="18" t="s">
        <v>1138</v>
      </c>
      <c r="B545" t="s">
        <v>1139</v>
      </c>
      <c r="C545" s="20">
        <v>12009</v>
      </c>
      <c r="D545" s="21">
        <v>0.25</v>
      </c>
    </row>
    <row r="546" spans="1:4" ht="12.75">
      <c r="A546" s="18" t="s">
        <v>1140</v>
      </c>
      <c r="B546" t="s">
        <v>1141</v>
      </c>
      <c r="C546" s="20">
        <v>11262</v>
      </c>
      <c r="D546" s="21">
        <v>0.441</v>
      </c>
    </row>
    <row r="547" spans="1:4" ht="12.75">
      <c r="A547" s="18" t="s">
        <v>1142</v>
      </c>
      <c r="B547" t="s">
        <v>1143</v>
      </c>
      <c r="C547" s="20">
        <v>9426</v>
      </c>
      <c r="D547" s="21">
        <v>0.493</v>
      </c>
    </row>
    <row r="548" spans="1:4" ht="12.75">
      <c r="A548" s="18" t="s">
        <v>1144</v>
      </c>
      <c r="B548" t="s">
        <v>1145</v>
      </c>
      <c r="C548" s="20">
        <v>9108</v>
      </c>
      <c r="D548" s="21">
        <v>0.752</v>
      </c>
    </row>
    <row r="549" spans="1:4" ht="12.75">
      <c r="A549" s="18" t="s">
        <v>1146</v>
      </c>
      <c r="B549" t="s">
        <v>1147</v>
      </c>
      <c r="C549" s="20">
        <v>14050</v>
      </c>
      <c r="D549" s="21">
        <v>0.659</v>
      </c>
    </row>
    <row r="550" spans="1:4" ht="12.75">
      <c r="A550" s="18" t="s">
        <v>1148</v>
      </c>
      <c r="B550" t="s">
        <v>1149</v>
      </c>
      <c r="C550" s="20">
        <v>60425</v>
      </c>
      <c r="D550" s="21">
        <v>0.25</v>
      </c>
    </row>
    <row r="551" spans="1:4" ht="12.75">
      <c r="A551" s="18" t="s">
        <v>1150</v>
      </c>
      <c r="B551" t="s">
        <v>1151</v>
      </c>
      <c r="C551" s="20">
        <v>11120</v>
      </c>
      <c r="D551" s="21">
        <v>0.353</v>
      </c>
    </row>
    <row r="552" spans="1:4" ht="12.75">
      <c r="A552" s="18" t="s">
        <v>1152</v>
      </c>
      <c r="B552" t="s">
        <v>1153</v>
      </c>
      <c r="C552" s="20">
        <v>10609</v>
      </c>
      <c r="D552" s="21">
        <v>0.292</v>
      </c>
    </row>
    <row r="553" spans="1:4" ht="12.75">
      <c r="A553" s="18" t="s">
        <v>1154</v>
      </c>
      <c r="B553" t="s">
        <v>1155</v>
      </c>
      <c r="C553" s="20">
        <v>20121</v>
      </c>
      <c r="D553" s="21">
        <v>0.25</v>
      </c>
    </row>
    <row r="554" spans="1:4" ht="12.75">
      <c r="A554" s="18" t="s">
        <v>1156</v>
      </c>
      <c r="B554" t="s">
        <v>1157</v>
      </c>
      <c r="C554" s="20">
        <v>10708</v>
      </c>
      <c r="D554" s="21">
        <v>0.266</v>
      </c>
    </row>
    <row r="555" spans="1:4" ht="12.75">
      <c r="A555" s="18" t="s">
        <v>1158</v>
      </c>
      <c r="B555" t="s">
        <v>1159</v>
      </c>
      <c r="C555" s="20">
        <v>10228</v>
      </c>
      <c r="D555" s="21">
        <v>0.265</v>
      </c>
    </row>
    <row r="556" spans="1:4" ht="12.75">
      <c r="A556" s="18" t="s">
        <v>1160</v>
      </c>
      <c r="B556" t="s">
        <v>1161</v>
      </c>
      <c r="C556" s="20">
        <v>21881</v>
      </c>
      <c r="D556" s="21">
        <v>0.25</v>
      </c>
    </row>
    <row r="557" spans="1:4" ht="12.75">
      <c r="A557" s="18" t="s">
        <v>1162</v>
      </c>
      <c r="B557" t="s">
        <v>1163</v>
      </c>
      <c r="C557" s="20">
        <v>13248</v>
      </c>
      <c r="D557" s="21">
        <v>0.25</v>
      </c>
    </row>
    <row r="558" spans="1:4" ht="12.75">
      <c r="A558" s="18" t="s">
        <v>1164</v>
      </c>
      <c r="B558" t="s">
        <v>1165</v>
      </c>
      <c r="C558" s="20">
        <v>26020</v>
      </c>
      <c r="D558" s="21">
        <v>0.25</v>
      </c>
    </row>
    <row r="559" spans="1:4" ht="12.75">
      <c r="A559" s="18" t="s">
        <v>1166</v>
      </c>
      <c r="B559" t="s">
        <v>1167</v>
      </c>
      <c r="C559" s="20">
        <v>10407</v>
      </c>
      <c r="D559" s="21">
        <v>0.25</v>
      </c>
    </row>
    <row r="560" spans="1:4" ht="12.75">
      <c r="A560" s="18" t="s">
        <v>1168</v>
      </c>
      <c r="B560" t="s">
        <v>1169</v>
      </c>
      <c r="C560" s="20">
        <v>18240</v>
      </c>
      <c r="D560" s="21">
        <v>0.25</v>
      </c>
    </row>
    <row r="561" spans="1:4" ht="12.75">
      <c r="A561" s="18" t="s">
        <v>1170</v>
      </c>
      <c r="B561" t="s">
        <v>1171</v>
      </c>
      <c r="C561" s="20">
        <v>37005</v>
      </c>
      <c r="D561" s="21">
        <v>0.25</v>
      </c>
    </row>
    <row r="562" spans="1:4" ht="12.75">
      <c r="A562" s="18" t="s">
        <v>1172</v>
      </c>
      <c r="B562" t="s">
        <v>1173</v>
      </c>
      <c r="C562" s="20">
        <v>9763</v>
      </c>
      <c r="D562" s="21">
        <v>0.55</v>
      </c>
    </row>
    <row r="563" spans="1:4" ht="12.75">
      <c r="A563" s="18" t="s">
        <v>1174</v>
      </c>
      <c r="B563" t="s">
        <v>1175</v>
      </c>
      <c r="C563" s="20">
        <v>14687</v>
      </c>
      <c r="D563" s="21">
        <v>0.25</v>
      </c>
    </row>
    <row r="564" spans="1:4" ht="12.75">
      <c r="A564" s="18" t="s">
        <v>1176</v>
      </c>
      <c r="B564" t="s">
        <v>1177</v>
      </c>
      <c r="C564" s="20">
        <v>13120</v>
      </c>
      <c r="D564" s="21">
        <v>0.25</v>
      </c>
    </row>
    <row r="565" spans="1:4" ht="12.75">
      <c r="A565" s="18" t="s">
        <v>1178</v>
      </c>
      <c r="B565" t="s">
        <v>1179</v>
      </c>
      <c r="C565" s="20">
        <v>21835</v>
      </c>
      <c r="D565" s="21">
        <v>0.25</v>
      </c>
    </row>
    <row r="566" spans="1:4" ht="12.75">
      <c r="A566" s="18" t="s">
        <v>1180</v>
      </c>
      <c r="B566" t="s">
        <v>1181</v>
      </c>
      <c r="C566" s="20">
        <v>33855</v>
      </c>
      <c r="D566" s="21">
        <v>0.25</v>
      </c>
    </row>
    <row r="567" spans="1:4" ht="12.75">
      <c r="A567" s="18" t="s">
        <v>1182</v>
      </c>
      <c r="B567" t="s">
        <v>1183</v>
      </c>
      <c r="C567" s="20">
        <v>12662</v>
      </c>
      <c r="D567" s="21">
        <v>0.25</v>
      </c>
    </row>
    <row r="568" spans="1:4" ht="12.75">
      <c r="A568" s="18" t="s">
        <v>1184</v>
      </c>
      <c r="B568" t="s">
        <v>1185</v>
      </c>
      <c r="C568" s="20">
        <v>9902</v>
      </c>
      <c r="D568" s="21">
        <v>0.25</v>
      </c>
    </row>
    <row r="569" spans="1:4" ht="12.75">
      <c r="A569" s="18" t="s">
        <v>1186</v>
      </c>
      <c r="B569" t="s">
        <v>1187</v>
      </c>
      <c r="C569" s="20">
        <v>12508</v>
      </c>
      <c r="D569" s="21">
        <v>0.25</v>
      </c>
    </row>
    <row r="570" spans="1:4" ht="12.75">
      <c r="A570" s="18" t="s">
        <v>1188</v>
      </c>
      <c r="B570" t="s">
        <v>1189</v>
      </c>
      <c r="C570" s="20">
        <v>13238</v>
      </c>
      <c r="D570" s="21">
        <v>0.635</v>
      </c>
    </row>
    <row r="571" spans="1:4" ht="12.75">
      <c r="A571" s="18" t="s">
        <v>1190</v>
      </c>
      <c r="B571" t="s">
        <v>1191</v>
      </c>
      <c r="C571" s="20">
        <v>9451</v>
      </c>
      <c r="D571" s="21">
        <v>0.557</v>
      </c>
    </row>
    <row r="572" spans="1:4" ht="12.75">
      <c r="A572" s="18" t="s">
        <v>1192</v>
      </c>
      <c r="B572" t="s">
        <v>1193</v>
      </c>
      <c r="C572" s="20">
        <v>10376</v>
      </c>
      <c r="D572" s="21">
        <v>0.702</v>
      </c>
    </row>
    <row r="573" spans="1:4" ht="12.75">
      <c r="A573" s="18" t="s">
        <v>1194</v>
      </c>
      <c r="B573" t="s">
        <v>1195</v>
      </c>
      <c r="C573" s="20">
        <v>11833</v>
      </c>
      <c r="D573" s="21">
        <v>0.597</v>
      </c>
    </row>
    <row r="574" spans="1:4" ht="12.75">
      <c r="A574" s="18" t="s">
        <v>1196</v>
      </c>
      <c r="B574" t="s">
        <v>1197</v>
      </c>
      <c r="C574" s="20">
        <v>11983</v>
      </c>
      <c r="D574" s="21">
        <v>0.451</v>
      </c>
    </row>
    <row r="575" spans="1:4" ht="12.75">
      <c r="A575" s="18" t="s">
        <v>1198</v>
      </c>
      <c r="B575" t="s">
        <v>1199</v>
      </c>
      <c r="C575" s="20">
        <v>10158</v>
      </c>
      <c r="D575" s="21">
        <v>0.597</v>
      </c>
    </row>
    <row r="576" spans="1:4" ht="12.75">
      <c r="A576" s="18" t="s">
        <v>1200</v>
      </c>
      <c r="B576" t="s">
        <v>1201</v>
      </c>
      <c r="C576" s="20">
        <v>9161</v>
      </c>
      <c r="D576" s="21">
        <v>0.612</v>
      </c>
    </row>
    <row r="577" spans="1:4" ht="12.75">
      <c r="A577" s="18" t="s">
        <v>1202</v>
      </c>
      <c r="B577" t="s">
        <v>1203</v>
      </c>
      <c r="C577" s="20">
        <v>11686</v>
      </c>
      <c r="D577" s="21">
        <v>0.575</v>
      </c>
    </row>
    <row r="578" spans="1:4" ht="12.75">
      <c r="A578" s="18" t="s">
        <v>1204</v>
      </c>
      <c r="B578" t="s">
        <v>1205</v>
      </c>
      <c r="C578" s="20">
        <v>6901</v>
      </c>
      <c r="D578" s="21">
        <v>0.774</v>
      </c>
    </row>
    <row r="579" spans="1:4" ht="12.75">
      <c r="A579" s="18" t="s">
        <v>1206</v>
      </c>
      <c r="B579" t="s">
        <v>1207</v>
      </c>
      <c r="C579" s="20">
        <v>7774</v>
      </c>
      <c r="D579" s="21">
        <v>0.776</v>
      </c>
    </row>
    <row r="580" spans="1:4" ht="12.75">
      <c r="A580" s="18" t="s">
        <v>1208</v>
      </c>
      <c r="B580" t="s">
        <v>1209</v>
      </c>
      <c r="C580" s="20">
        <v>7540</v>
      </c>
      <c r="D580" s="21">
        <v>0.763</v>
      </c>
    </row>
    <row r="581" spans="1:4" ht="12.75">
      <c r="A581" s="18" t="s">
        <v>1210</v>
      </c>
      <c r="B581" t="s">
        <v>1211</v>
      </c>
      <c r="C581" s="20">
        <v>7944</v>
      </c>
      <c r="D581" s="21">
        <v>0.681</v>
      </c>
    </row>
    <row r="582" spans="1:4" ht="12.75">
      <c r="A582" s="18" t="s">
        <v>1212</v>
      </c>
      <c r="B582" t="s">
        <v>1213</v>
      </c>
      <c r="C582" s="20">
        <v>7348</v>
      </c>
      <c r="D582" s="21">
        <v>0.767</v>
      </c>
    </row>
    <row r="583" spans="1:4" ht="12.75">
      <c r="A583" s="18" t="s">
        <v>1214</v>
      </c>
      <c r="B583" t="s">
        <v>1215</v>
      </c>
      <c r="C583" s="20">
        <v>6046</v>
      </c>
      <c r="D583" s="21">
        <v>0.81</v>
      </c>
    </row>
    <row r="584" spans="1:4" ht="12.75">
      <c r="A584" s="18" t="s">
        <v>1216</v>
      </c>
      <c r="B584" t="s">
        <v>1217</v>
      </c>
      <c r="C584" s="20">
        <v>8218</v>
      </c>
      <c r="D584" s="21">
        <v>0.705</v>
      </c>
    </row>
    <row r="585" spans="1:4" ht="12.75">
      <c r="A585" s="18" t="s">
        <v>1218</v>
      </c>
      <c r="B585" t="s">
        <v>1219</v>
      </c>
      <c r="C585" s="20">
        <v>7188</v>
      </c>
      <c r="D585" s="21">
        <v>0.781</v>
      </c>
    </row>
    <row r="586" spans="1:4" ht="12.75">
      <c r="A586" s="18" t="s">
        <v>1220</v>
      </c>
      <c r="B586" t="s">
        <v>1221</v>
      </c>
      <c r="C586" s="20">
        <v>9513</v>
      </c>
      <c r="D586" s="21">
        <v>0.432</v>
      </c>
    </row>
    <row r="587" spans="1:4" ht="12.75">
      <c r="A587" s="18" t="s">
        <v>1222</v>
      </c>
      <c r="B587" t="s">
        <v>1223</v>
      </c>
      <c r="C587" s="20">
        <v>9286</v>
      </c>
      <c r="D587" s="21">
        <v>0.521</v>
      </c>
    </row>
    <row r="588" spans="1:4" ht="12.75">
      <c r="A588" s="18" t="s">
        <v>1224</v>
      </c>
      <c r="B588" t="s">
        <v>1225</v>
      </c>
      <c r="C588" s="20">
        <v>6862</v>
      </c>
      <c r="D588" s="21">
        <v>0.767</v>
      </c>
    </row>
    <row r="589" spans="1:4" ht="12.75">
      <c r="A589" s="18" t="s">
        <v>1226</v>
      </c>
      <c r="B589" t="s">
        <v>1227</v>
      </c>
      <c r="C589" s="20">
        <v>7604</v>
      </c>
      <c r="D589" s="21">
        <v>0.713</v>
      </c>
    </row>
    <row r="590" spans="1:4" ht="12.75">
      <c r="A590" s="18" t="s">
        <v>1228</v>
      </c>
      <c r="B590" t="s">
        <v>1229</v>
      </c>
      <c r="C590" s="20">
        <v>9254</v>
      </c>
      <c r="D590" s="21">
        <v>0.605</v>
      </c>
    </row>
    <row r="591" spans="1:4" ht="12.75">
      <c r="A591" s="18" t="s">
        <v>1230</v>
      </c>
      <c r="B591" t="s">
        <v>1231</v>
      </c>
      <c r="C591" s="20">
        <v>8729</v>
      </c>
      <c r="D591" s="21">
        <v>0.59</v>
      </c>
    </row>
    <row r="592" spans="1:4" ht="12.75">
      <c r="A592" s="18" t="s">
        <v>1232</v>
      </c>
      <c r="B592" t="s">
        <v>1233</v>
      </c>
      <c r="C592" s="20">
        <v>10554</v>
      </c>
      <c r="D592" s="21">
        <v>0.574</v>
      </c>
    </row>
    <row r="593" spans="1:4" ht="12.75">
      <c r="A593" s="18" t="s">
        <v>1234</v>
      </c>
      <c r="B593" t="s">
        <v>1235</v>
      </c>
      <c r="C593" s="20">
        <v>11436</v>
      </c>
      <c r="D593" s="21">
        <v>0.382</v>
      </c>
    </row>
    <row r="594" spans="1:4" ht="12.75">
      <c r="A594" s="18" t="s">
        <v>1236</v>
      </c>
      <c r="B594" t="s">
        <v>1237</v>
      </c>
      <c r="C594" s="20">
        <v>9091</v>
      </c>
      <c r="D594" s="21">
        <v>0.49</v>
      </c>
    </row>
    <row r="595" spans="1:4" ht="12.75">
      <c r="A595" s="18" t="s">
        <v>1238</v>
      </c>
      <c r="B595" t="s">
        <v>1239</v>
      </c>
      <c r="C595" s="20">
        <v>11246</v>
      </c>
      <c r="D595" s="21">
        <v>0.276</v>
      </c>
    </row>
    <row r="596" spans="1:4" ht="12.75">
      <c r="A596" s="18" t="s">
        <v>1240</v>
      </c>
      <c r="B596" t="s">
        <v>1241</v>
      </c>
      <c r="C596" s="20">
        <v>7895</v>
      </c>
      <c r="D596" s="21">
        <v>0.626</v>
      </c>
    </row>
    <row r="597" spans="1:4" ht="12.75">
      <c r="A597" s="18" t="s">
        <v>1242</v>
      </c>
      <c r="B597" t="s">
        <v>1243</v>
      </c>
      <c r="C597" s="20">
        <v>7813</v>
      </c>
      <c r="D597" s="21">
        <v>0.679</v>
      </c>
    </row>
    <row r="598" spans="1:4" ht="12.75">
      <c r="A598" s="18" t="s">
        <v>1244</v>
      </c>
      <c r="B598" t="s">
        <v>1245</v>
      </c>
      <c r="C598" s="20">
        <v>11804</v>
      </c>
      <c r="D598" s="21">
        <v>0.637</v>
      </c>
    </row>
    <row r="599" spans="1:4" ht="12.75">
      <c r="A599" s="18" t="s">
        <v>1246</v>
      </c>
      <c r="B599" t="s">
        <v>1247</v>
      </c>
      <c r="C599" s="20">
        <v>13555</v>
      </c>
      <c r="D599" s="21">
        <v>0.25</v>
      </c>
    </row>
    <row r="600" spans="1:4" ht="12.75">
      <c r="A600" s="18" t="s">
        <v>1248</v>
      </c>
      <c r="B600" t="s">
        <v>1249</v>
      </c>
      <c r="C600" s="20">
        <v>10353</v>
      </c>
      <c r="D600" s="21">
        <v>0.269</v>
      </c>
    </row>
    <row r="601" spans="1:4" ht="12.75">
      <c r="A601" s="18" t="s">
        <v>1250</v>
      </c>
      <c r="B601" t="s">
        <v>1251</v>
      </c>
      <c r="C601" s="20">
        <v>8018</v>
      </c>
      <c r="D601" s="21">
        <v>0.658</v>
      </c>
    </row>
    <row r="602" spans="1:4" ht="12.75">
      <c r="A602" s="18" t="s">
        <v>1252</v>
      </c>
      <c r="B602" t="s">
        <v>1253</v>
      </c>
      <c r="C602" s="20">
        <v>11224</v>
      </c>
      <c r="D602" s="21">
        <v>0.559</v>
      </c>
    </row>
    <row r="603" spans="1:4" ht="12.75">
      <c r="A603" s="18" t="s">
        <v>1254</v>
      </c>
      <c r="B603" t="s">
        <v>1255</v>
      </c>
      <c r="C603" s="20">
        <v>9540</v>
      </c>
      <c r="D603" s="21">
        <v>0.25</v>
      </c>
    </row>
    <row r="604" spans="1:4" ht="12.75">
      <c r="A604" s="18" t="s">
        <v>1256</v>
      </c>
      <c r="B604" t="s">
        <v>1257</v>
      </c>
      <c r="C604" s="20">
        <v>8515</v>
      </c>
      <c r="D604" s="21">
        <v>0.597</v>
      </c>
    </row>
    <row r="605" spans="1:4" ht="12.75">
      <c r="A605" s="18" t="s">
        <v>1258</v>
      </c>
      <c r="B605" t="s">
        <v>1259</v>
      </c>
      <c r="C605" s="20">
        <v>6390</v>
      </c>
      <c r="D605" s="21">
        <v>0.647</v>
      </c>
    </row>
    <row r="606" spans="1:4" ht="12.75">
      <c r="A606" s="18" t="s">
        <v>1260</v>
      </c>
      <c r="B606" t="s">
        <v>1261</v>
      </c>
      <c r="C606" s="20">
        <v>11839</v>
      </c>
      <c r="D606" s="21">
        <v>0.616</v>
      </c>
    </row>
    <row r="607" spans="1:4" ht="12.75">
      <c r="A607" s="18" t="s">
        <v>1262</v>
      </c>
      <c r="B607" t="s">
        <v>1263</v>
      </c>
      <c r="C607" s="20">
        <v>10407</v>
      </c>
      <c r="D607" s="21">
        <v>0.7</v>
      </c>
    </row>
    <row r="608" spans="1:4" ht="12.75">
      <c r="A608" s="18" t="s">
        <v>1264</v>
      </c>
      <c r="B608" t="s">
        <v>1265</v>
      </c>
      <c r="C608" s="20">
        <v>7269</v>
      </c>
      <c r="D608" s="21">
        <v>0.766</v>
      </c>
    </row>
    <row r="609" spans="1:4" ht="12.75">
      <c r="A609" s="18" t="s">
        <v>1266</v>
      </c>
      <c r="B609" t="s">
        <v>1267</v>
      </c>
      <c r="C609" s="20">
        <v>9441</v>
      </c>
      <c r="D609" s="21">
        <v>0.675</v>
      </c>
    </row>
    <row r="610" spans="1:4" ht="12.75">
      <c r="A610" s="18" t="s">
        <v>1268</v>
      </c>
      <c r="B610" t="s">
        <v>1269</v>
      </c>
      <c r="C610" s="20">
        <v>9286</v>
      </c>
      <c r="D610" s="21">
        <v>0.779</v>
      </c>
    </row>
    <row r="611" spans="1:4" ht="12.75">
      <c r="A611" s="18" t="s">
        <v>1270</v>
      </c>
      <c r="B611" t="s">
        <v>1271</v>
      </c>
      <c r="C611" s="20">
        <v>6577</v>
      </c>
      <c r="D611" s="21">
        <v>0.832</v>
      </c>
    </row>
    <row r="612" spans="1:4" ht="12.75">
      <c r="A612" s="18" t="s">
        <v>1272</v>
      </c>
      <c r="B612" t="s">
        <v>1273</v>
      </c>
      <c r="C612" s="20">
        <v>8357</v>
      </c>
      <c r="D612" s="21">
        <v>0.693</v>
      </c>
    </row>
    <row r="613" spans="1:4" ht="12.75">
      <c r="A613" s="18" t="s">
        <v>1274</v>
      </c>
      <c r="B613" t="s">
        <v>1275</v>
      </c>
      <c r="C613" s="20">
        <v>7687</v>
      </c>
      <c r="D613" s="21">
        <v>0.803</v>
      </c>
    </row>
    <row r="614" spans="1:4" ht="12.75">
      <c r="A614" s="18" t="s">
        <v>1276</v>
      </c>
      <c r="B614" t="s">
        <v>1277</v>
      </c>
      <c r="C614" s="20">
        <v>7084</v>
      </c>
      <c r="D614" s="21">
        <v>0.773</v>
      </c>
    </row>
    <row r="615" spans="1:4" ht="12.75">
      <c r="A615" s="18" t="s">
        <v>1278</v>
      </c>
      <c r="B615" t="s">
        <v>1279</v>
      </c>
      <c r="C615" s="20">
        <v>17472</v>
      </c>
      <c r="D615" s="21">
        <v>0.25</v>
      </c>
    </row>
    <row r="616" spans="1:4" ht="12.75">
      <c r="A616" s="18" t="s">
        <v>1280</v>
      </c>
      <c r="B616" t="s">
        <v>1281</v>
      </c>
      <c r="C616" s="20">
        <v>8421</v>
      </c>
      <c r="D616" s="21">
        <v>0.716</v>
      </c>
    </row>
    <row r="617" spans="1:4" ht="12.75">
      <c r="A617" s="18" t="s">
        <v>1282</v>
      </c>
      <c r="B617" t="s">
        <v>1283</v>
      </c>
      <c r="C617" s="20">
        <v>7894</v>
      </c>
      <c r="D617" s="21">
        <v>0.723</v>
      </c>
    </row>
    <row r="618" spans="1:4" ht="12.75">
      <c r="A618" s="18" t="s">
        <v>1284</v>
      </c>
      <c r="B618" t="s">
        <v>1285</v>
      </c>
      <c r="C618" s="20">
        <v>8422</v>
      </c>
      <c r="D618" s="21">
        <v>0.73</v>
      </c>
    </row>
    <row r="619" spans="1:4" ht="12.75">
      <c r="A619" s="18" t="s">
        <v>1286</v>
      </c>
      <c r="B619" t="s">
        <v>1287</v>
      </c>
      <c r="C619" s="20">
        <v>7467</v>
      </c>
      <c r="D619" s="21">
        <v>0.766</v>
      </c>
    </row>
    <row r="620" spans="1:4" ht="12.75">
      <c r="A620" s="18" t="s">
        <v>1288</v>
      </c>
      <c r="B620" t="s">
        <v>1289</v>
      </c>
      <c r="C620" s="20">
        <v>8220</v>
      </c>
      <c r="D620" s="21">
        <v>0.803</v>
      </c>
    </row>
    <row r="621" spans="1:4" ht="12.75">
      <c r="A621" s="18" t="s">
        <v>1290</v>
      </c>
      <c r="B621" t="s">
        <v>1291</v>
      </c>
      <c r="C621" s="20">
        <v>7330</v>
      </c>
      <c r="D621" s="21">
        <v>0.774</v>
      </c>
    </row>
    <row r="622" spans="1:4" ht="12.75">
      <c r="A622" s="18" t="s">
        <v>1292</v>
      </c>
      <c r="B622" t="s">
        <v>1293</v>
      </c>
      <c r="C622" s="20">
        <v>8530</v>
      </c>
      <c r="D622" s="21">
        <v>0.756</v>
      </c>
    </row>
    <row r="623" spans="1:4" ht="12.75">
      <c r="A623" s="18" t="s">
        <v>1294</v>
      </c>
      <c r="B623" t="s">
        <v>1295</v>
      </c>
      <c r="C623" s="20">
        <v>8136</v>
      </c>
      <c r="D623" s="21">
        <v>0.64</v>
      </c>
    </row>
    <row r="624" spans="1:4" ht="12.75">
      <c r="A624" s="18" t="s">
        <v>1296</v>
      </c>
      <c r="B624" t="s">
        <v>1297</v>
      </c>
      <c r="C624" s="20">
        <v>8220</v>
      </c>
      <c r="D624" s="21">
        <v>0.692</v>
      </c>
    </row>
    <row r="625" spans="1:4" ht="12.75">
      <c r="A625" s="18" t="s">
        <v>1298</v>
      </c>
      <c r="B625" t="s">
        <v>1299</v>
      </c>
      <c r="C625" s="20">
        <v>7584</v>
      </c>
      <c r="D625" s="21">
        <v>0.724</v>
      </c>
    </row>
    <row r="626" spans="1:4" ht="12.75">
      <c r="A626" s="18" t="s">
        <v>1300</v>
      </c>
      <c r="B626" t="s">
        <v>1301</v>
      </c>
      <c r="C626" s="20">
        <v>9241</v>
      </c>
      <c r="D626" s="21">
        <v>0.73</v>
      </c>
    </row>
    <row r="627" spans="1:4" ht="12.75">
      <c r="A627" s="18" t="s">
        <v>1302</v>
      </c>
      <c r="B627" t="s">
        <v>1303</v>
      </c>
      <c r="C627" s="20">
        <v>8047</v>
      </c>
      <c r="D627" s="21">
        <v>0.725</v>
      </c>
    </row>
    <row r="628" spans="1:4" ht="12.75">
      <c r="A628" s="18" t="s">
        <v>1304</v>
      </c>
      <c r="B628" t="s">
        <v>1305</v>
      </c>
      <c r="C628" s="20">
        <v>8416</v>
      </c>
      <c r="D628" s="21">
        <v>0.729</v>
      </c>
    </row>
    <row r="629" spans="1:4" ht="12.75">
      <c r="A629" s="18" t="s">
        <v>1306</v>
      </c>
      <c r="B629" t="s">
        <v>1307</v>
      </c>
      <c r="C629" s="20">
        <v>7022</v>
      </c>
      <c r="D629" s="21">
        <v>0.806</v>
      </c>
    </row>
    <row r="630" spans="1:4" ht="12.75">
      <c r="A630" s="18" t="s">
        <v>1308</v>
      </c>
      <c r="B630" t="s">
        <v>1309</v>
      </c>
      <c r="C630" s="20">
        <v>14465</v>
      </c>
      <c r="D630" s="21">
        <v>0.25</v>
      </c>
    </row>
    <row r="631" spans="1:4" ht="12.75">
      <c r="A631" s="18" t="s">
        <v>1310</v>
      </c>
      <c r="B631" t="s">
        <v>1311</v>
      </c>
      <c r="C631" s="20">
        <v>13960</v>
      </c>
      <c r="D631" s="21">
        <v>0.25</v>
      </c>
    </row>
    <row r="632" spans="1:4" ht="12.75">
      <c r="A632" s="18" t="s">
        <v>1312</v>
      </c>
      <c r="B632" t="s">
        <v>1313</v>
      </c>
      <c r="C632" s="20">
        <v>12398</v>
      </c>
      <c r="D632" s="21">
        <v>0.25</v>
      </c>
    </row>
    <row r="633" spans="1:4" ht="12.75">
      <c r="A633" s="18" t="s">
        <v>1314</v>
      </c>
      <c r="B633" t="s">
        <v>1315</v>
      </c>
      <c r="C633" s="20">
        <v>13699</v>
      </c>
      <c r="D633" s="21">
        <v>0.25</v>
      </c>
    </row>
    <row r="634" spans="1:4" ht="12.75">
      <c r="A634" s="18" t="s">
        <v>1316</v>
      </c>
      <c r="B634" t="s">
        <v>1317</v>
      </c>
      <c r="C634" s="20">
        <v>13681</v>
      </c>
      <c r="D634" s="21">
        <v>0.25</v>
      </c>
    </row>
    <row r="635" spans="1:4" ht="12.75">
      <c r="A635" s="18" t="s">
        <v>1318</v>
      </c>
      <c r="B635" t="s">
        <v>1319</v>
      </c>
      <c r="C635" s="20">
        <v>14312</v>
      </c>
      <c r="D635" s="21">
        <v>0.25</v>
      </c>
    </row>
    <row r="636" spans="1:4" ht="12.75">
      <c r="A636" s="18" t="s">
        <v>1320</v>
      </c>
      <c r="B636" t="s">
        <v>1321</v>
      </c>
      <c r="C636" s="20">
        <v>16674</v>
      </c>
      <c r="D636" s="21">
        <v>0.25</v>
      </c>
    </row>
    <row r="637" spans="1:4" ht="12.75">
      <c r="A637" s="18" t="s">
        <v>1322</v>
      </c>
      <c r="B637" t="s">
        <v>1323</v>
      </c>
      <c r="C637" s="20">
        <v>12479</v>
      </c>
      <c r="D637" s="21">
        <v>0.25</v>
      </c>
    </row>
    <row r="638" spans="1:4" ht="12.75">
      <c r="A638" s="18" t="s">
        <v>1324</v>
      </c>
      <c r="B638" t="s">
        <v>1325</v>
      </c>
      <c r="C638" s="20">
        <v>13228</v>
      </c>
      <c r="D638" s="21">
        <v>0.25</v>
      </c>
    </row>
    <row r="639" spans="1:4" ht="12.75">
      <c r="A639" s="18" t="s">
        <v>1326</v>
      </c>
      <c r="B639" t="s">
        <v>1327</v>
      </c>
      <c r="C639" s="20">
        <v>16448</v>
      </c>
      <c r="D639" s="21">
        <v>0.25</v>
      </c>
    </row>
    <row r="640" spans="1:4" ht="12.75">
      <c r="A640" s="18" t="s">
        <v>1328</v>
      </c>
      <c r="B640" t="s">
        <v>1329</v>
      </c>
      <c r="C640" s="20">
        <v>13059</v>
      </c>
      <c r="D640" s="21">
        <v>0.25</v>
      </c>
    </row>
    <row r="641" spans="1:4" ht="12.75">
      <c r="A641" s="18" t="s">
        <v>1330</v>
      </c>
      <c r="B641" t="s">
        <v>1331</v>
      </c>
      <c r="C641" s="20">
        <v>12249</v>
      </c>
      <c r="D641" s="21">
        <v>0.25</v>
      </c>
    </row>
    <row r="642" spans="1:4" ht="12.75">
      <c r="A642" s="18" t="s">
        <v>1332</v>
      </c>
      <c r="B642" t="s">
        <v>1333</v>
      </c>
      <c r="C642" s="20">
        <v>13827</v>
      </c>
      <c r="D642" s="21">
        <v>0.25</v>
      </c>
    </row>
    <row r="643" spans="1:4" ht="12.75">
      <c r="A643" s="18" t="s">
        <v>1334</v>
      </c>
      <c r="B643" t="s">
        <v>1335</v>
      </c>
      <c r="C643" s="20">
        <v>16731</v>
      </c>
      <c r="D643" s="21">
        <v>0.25</v>
      </c>
    </row>
    <row r="644" spans="1:4" ht="12.75">
      <c r="A644" s="18" t="s">
        <v>1336</v>
      </c>
      <c r="B644" t="s">
        <v>1337</v>
      </c>
      <c r="C644" s="20">
        <v>16047</v>
      </c>
      <c r="D644" s="21">
        <v>0.25</v>
      </c>
    </row>
    <row r="645" spans="1:4" ht="12.75">
      <c r="A645" s="18" t="s">
        <v>1338</v>
      </c>
      <c r="B645" t="s">
        <v>1339</v>
      </c>
      <c r="C645" s="20">
        <v>16089</v>
      </c>
      <c r="D645" s="21">
        <v>0.25</v>
      </c>
    </row>
    <row r="646" spans="1:4" ht="12.75">
      <c r="A646" s="18" t="s">
        <v>1340</v>
      </c>
      <c r="B646" t="s">
        <v>1341</v>
      </c>
      <c r="C646" s="20">
        <v>13348</v>
      </c>
      <c r="D646" s="21">
        <v>0.25</v>
      </c>
    </row>
    <row r="647" spans="1:4" ht="12.75">
      <c r="A647" s="18" t="s">
        <v>1342</v>
      </c>
      <c r="B647" t="s">
        <v>1343</v>
      </c>
      <c r="C647" s="20">
        <v>14066</v>
      </c>
      <c r="D647" s="21">
        <v>0.25</v>
      </c>
    </row>
    <row r="648" spans="1:4" ht="12.75">
      <c r="A648" s="18" t="s">
        <v>1344</v>
      </c>
      <c r="B648" t="s">
        <v>1345</v>
      </c>
      <c r="C648" s="20">
        <v>23553</v>
      </c>
      <c r="D648" s="21">
        <v>0.25</v>
      </c>
    </row>
    <row r="649" spans="1:4" ht="12.75">
      <c r="A649" s="18" t="s">
        <v>1346</v>
      </c>
      <c r="B649" t="s">
        <v>1347</v>
      </c>
      <c r="C649" s="20">
        <v>14955</v>
      </c>
      <c r="D649" s="21">
        <v>0.25</v>
      </c>
    </row>
    <row r="650" spans="1:4" ht="12.75">
      <c r="A650" s="18" t="s">
        <v>1348</v>
      </c>
      <c r="B650" t="s">
        <v>1349</v>
      </c>
      <c r="C650" s="20">
        <v>11961</v>
      </c>
      <c r="D650" s="21">
        <v>0.25</v>
      </c>
    </row>
    <row r="651" spans="1:4" ht="12.75">
      <c r="A651" s="18" t="s">
        <v>1350</v>
      </c>
      <c r="B651" t="s">
        <v>1351</v>
      </c>
      <c r="C651" s="20">
        <v>11277</v>
      </c>
      <c r="D651" s="21">
        <v>0.506</v>
      </c>
    </row>
    <row r="652" spans="1:4" ht="12.75">
      <c r="A652" s="18" t="s">
        <v>1352</v>
      </c>
      <c r="B652" t="s">
        <v>1353</v>
      </c>
      <c r="C652" s="20">
        <v>13900</v>
      </c>
      <c r="D652" s="21">
        <v>0.25</v>
      </c>
    </row>
    <row r="653" spans="1:4" ht="12.75">
      <c r="A653" s="18" t="s">
        <v>1354</v>
      </c>
      <c r="B653" t="s">
        <v>1355</v>
      </c>
      <c r="C653" s="20">
        <v>10658</v>
      </c>
      <c r="D653" s="21">
        <v>0.25</v>
      </c>
    </row>
    <row r="654" spans="1:4" ht="12.75">
      <c r="A654" s="18" t="s">
        <v>1356</v>
      </c>
      <c r="B654" t="s">
        <v>1357</v>
      </c>
      <c r="C654" s="20">
        <v>15931</v>
      </c>
      <c r="D654" s="21">
        <v>0.25</v>
      </c>
    </row>
    <row r="655" spans="1:4" ht="12.75">
      <c r="A655" s="18" t="s">
        <v>1358</v>
      </c>
      <c r="B655" t="s">
        <v>1359</v>
      </c>
      <c r="C655" s="20">
        <v>17081</v>
      </c>
      <c r="D655" s="21">
        <v>0.25</v>
      </c>
    </row>
    <row r="656" spans="1:4" ht="12.75">
      <c r="A656" s="18" t="s">
        <v>1360</v>
      </c>
      <c r="B656" t="s">
        <v>1361</v>
      </c>
      <c r="C656" s="20">
        <v>12811</v>
      </c>
      <c r="D656" s="21">
        <v>0.25</v>
      </c>
    </row>
    <row r="657" spans="1:4" ht="12.75">
      <c r="A657" s="18" t="s">
        <v>1362</v>
      </c>
      <c r="B657" t="s">
        <v>1363</v>
      </c>
      <c r="C657" s="20">
        <v>15560</v>
      </c>
      <c r="D657" s="21">
        <v>0.25</v>
      </c>
    </row>
    <row r="658" spans="1:4" ht="12.75">
      <c r="A658" s="18" t="s">
        <v>1364</v>
      </c>
      <c r="B658" t="s">
        <v>1365</v>
      </c>
      <c r="C658" s="20">
        <v>12230</v>
      </c>
      <c r="D658" s="21">
        <v>0.503</v>
      </c>
    </row>
    <row r="659" spans="1:4" ht="12.75">
      <c r="A659" s="18" t="s">
        <v>1366</v>
      </c>
      <c r="B659" t="s">
        <v>1367</v>
      </c>
      <c r="C659" s="20">
        <v>12115</v>
      </c>
      <c r="D659" s="21">
        <v>0.25</v>
      </c>
    </row>
    <row r="660" spans="1:4" ht="12.75">
      <c r="A660" s="18" t="s">
        <v>1368</v>
      </c>
      <c r="B660" t="s">
        <v>1369</v>
      </c>
      <c r="C660" s="20">
        <v>15886</v>
      </c>
      <c r="D660" s="21">
        <v>0.25</v>
      </c>
    </row>
    <row r="661" spans="1:4" ht="12.75">
      <c r="A661" s="18" t="s">
        <v>1370</v>
      </c>
      <c r="B661" t="s">
        <v>1371</v>
      </c>
      <c r="C661" s="20">
        <v>12975</v>
      </c>
      <c r="D661" s="21">
        <v>0.25</v>
      </c>
    </row>
    <row r="662" spans="1:4" ht="12.75">
      <c r="A662" s="18" t="s">
        <v>1372</v>
      </c>
      <c r="B662" t="s">
        <v>1373</v>
      </c>
      <c r="C662" s="20">
        <v>9917</v>
      </c>
      <c r="D662" s="21">
        <v>0.28</v>
      </c>
    </row>
    <row r="663" spans="1:4" ht="12.75">
      <c r="A663" s="18" t="s">
        <v>1374</v>
      </c>
      <c r="B663" t="s">
        <v>1375</v>
      </c>
      <c r="C663" s="20">
        <v>14520</v>
      </c>
      <c r="D663" s="21">
        <v>0.25</v>
      </c>
    </row>
    <row r="664" spans="1:4" ht="12.75">
      <c r="A664" s="18" t="s">
        <v>1376</v>
      </c>
      <c r="B664" t="s">
        <v>1377</v>
      </c>
      <c r="C664" s="20">
        <v>15481</v>
      </c>
      <c r="D664" s="21">
        <v>0.25</v>
      </c>
    </row>
    <row r="665" spans="1:4" ht="12.75">
      <c r="A665" s="18" t="s">
        <v>1378</v>
      </c>
      <c r="B665" t="s">
        <v>1379</v>
      </c>
      <c r="C665" s="20">
        <v>12162</v>
      </c>
      <c r="D665" s="21">
        <v>0.25</v>
      </c>
    </row>
    <row r="666" spans="1:4" ht="12.75">
      <c r="A666" s="18" t="s">
        <v>1380</v>
      </c>
      <c r="B666" t="s">
        <v>1381</v>
      </c>
      <c r="C666" s="20">
        <v>14020</v>
      </c>
      <c r="D666" s="21">
        <v>0.25</v>
      </c>
    </row>
    <row r="667" spans="1:4" ht="12.75">
      <c r="A667" s="18" t="s">
        <v>1382</v>
      </c>
      <c r="B667" t="s">
        <v>1383</v>
      </c>
      <c r="C667" s="20">
        <v>9335</v>
      </c>
      <c r="D667" s="21">
        <v>0.443</v>
      </c>
    </row>
    <row r="668" spans="1:4" ht="12.75">
      <c r="A668" s="18" t="s">
        <v>1384</v>
      </c>
      <c r="B668" t="s">
        <v>1385</v>
      </c>
      <c r="C668" s="20">
        <v>11371</v>
      </c>
      <c r="D668" s="21">
        <v>0.431</v>
      </c>
    </row>
    <row r="669" spans="1:4" ht="12.75">
      <c r="A669" s="18" t="s">
        <v>1386</v>
      </c>
      <c r="B669" t="s">
        <v>1387</v>
      </c>
      <c r="C669" s="20">
        <v>10961</v>
      </c>
      <c r="D669" s="21">
        <v>0.25</v>
      </c>
    </row>
    <row r="670" spans="1:4" ht="12.75">
      <c r="A670" s="18" t="s">
        <v>1388</v>
      </c>
      <c r="B670" t="s">
        <v>1389</v>
      </c>
      <c r="C670" s="20">
        <v>7572</v>
      </c>
      <c r="D670" s="21">
        <v>0.693</v>
      </c>
    </row>
    <row r="671" spans="1:4" ht="12.75">
      <c r="A671" s="18" t="s">
        <v>1390</v>
      </c>
      <c r="B671" t="s">
        <v>1391</v>
      </c>
      <c r="C671" s="20">
        <v>7474</v>
      </c>
      <c r="D671" s="21">
        <v>0.789</v>
      </c>
    </row>
    <row r="672" spans="1:4" ht="12.75">
      <c r="A672" s="18" t="s">
        <v>1392</v>
      </c>
      <c r="B672" t="s">
        <v>1393</v>
      </c>
      <c r="C672" s="20">
        <v>9732</v>
      </c>
      <c r="D672" s="21">
        <v>0.724</v>
      </c>
    </row>
    <row r="673" spans="1:4" ht="12.75">
      <c r="A673" s="18" t="s">
        <v>1394</v>
      </c>
      <c r="B673" t="s">
        <v>1395</v>
      </c>
      <c r="C673" s="20">
        <v>7913</v>
      </c>
      <c r="D673" s="21">
        <v>0.718</v>
      </c>
    </row>
    <row r="674" spans="1:4" ht="12.75">
      <c r="A674" s="18" t="s">
        <v>1396</v>
      </c>
      <c r="B674" t="s">
        <v>1397</v>
      </c>
      <c r="C674" s="20">
        <v>8685</v>
      </c>
      <c r="D674" s="21">
        <v>0.72</v>
      </c>
    </row>
    <row r="675" spans="1:4" ht="12.75">
      <c r="A675" s="18" t="s">
        <v>1398</v>
      </c>
      <c r="B675" t="s">
        <v>1399</v>
      </c>
      <c r="C675" s="20">
        <v>7629</v>
      </c>
      <c r="D675" s="21">
        <v>0.576</v>
      </c>
    </row>
    <row r="676" spans="1:4" ht="12.75">
      <c r="A676" s="18" t="s">
        <v>1400</v>
      </c>
      <c r="B676" t="s">
        <v>1401</v>
      </c>
      <c r="C676" s="20">
        <v>6647</v>
      </c>
      <c r="D676" s="21">
        <v>0.737</v>
      </c>
    </row>
    <row r="677" spans="1:4" ht="12.75">
      <c r="A677" s="18" t="s">
        <v>1402</v>
      </c>
      <c r="B677" t="s">
        <v>1403</v>
      </c>
      <c r="C677" s="20">
        <f>SUM(C3:C676)</f>
        <v>6630888</v>
      </c>
      <c r="D677" s="21">
        <f>SUM(D3:D676)</f>
        <v>388.61700000000036</v>
      </c>
    </row>
    <row r="679" ht="12.75">
      <c r="A679" s="18" t="s">
        <v>1404</v>
      </c>
    </row>
    <row r="680" ht="12.75">
      <c r="A680" s="18" t="s">
        <v>1405</v>
      </c>
    </row>
    <row r="681" ht="12.75">
      <c r="A681" s="18" t="s">
        <v>1406</v>
      </c>
    </row>
    <row r="682" ht="12.75">
      <c r="A682" s="18" t="s">
        <v>1407</v>
      </c>
    </row>
    <row r="683" ht="12.75">
      <c r="A683" s="18" t="s">
        <v>1408</v>
      </c>
    </row>
    <row r="684" ht="12.75">
      <c r="A684" s="18" t="s">
        <v>1409</v>
      </c>
    </row>
    <row r="685" ht="12.75">
      <c r="A685" s="18" t="s">
        <v>1410</v>
      </c>
    </row>
  </sheetData>
  <sheetProtection sheet="1"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Public Excess Cost Aid Attributable to Parentally-Placed Nonresident and Charter School Students</dc:title>
  <dc:subject/>
  <dc:creator>Bruce Jesiolowski</dc:creator>
  <cp:keywords/>
  <dc:description>https://stateaid.nysed.gov/</dc:description>
  <cp:lastModifiedBy>David Duprey</cp:lastModifiedBy>
  <cp:lastPrinted>2015-11-20T18:48:32Z</cp:lastPrinted>
  <dcterms:created xsi:type="dcterms:W3CDTF">2009-05-22T18:20:56Z</dcterms:created>
  <dcterms:modified xsi:type="dcterms:W3CDTF">2018-01-23T21:09:36Z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